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fesserv5\planeacion$\2019\Desarrollo Organizacional\Riesgos\validacion riesgos de corrupción\mapa consolidado\"/>
    </mc:Choice>
  </mc:AlternateContent>
  <bookViews>
    <workbookView xWindow="0" yWindow="0" windowWidth="28800" windowHeight="11430"/>
  </bookViews>
  <sheets>
    <sheet name="Hoja1" sheetId="1" r:id="rId1"/>
  </sheets>
  <externalReferences>
    <externalReference r:id="rId2"/>
  </externalReferences>
  <definedNames>
    <definedName name="_xlnm.Print_Area" localSheetId="0">Hoja1!$A$1:$Q$26</definedName>
    <definedName name="FUENTE">[1]DATOS!$A$3:$A$4</definedName>
    <definedName name="M_PROBABILIDAD">[1]DATOS!$A$16:$B$20</definedName>
    <definedName name="MATRIZ_CALOR">[1]DATOS!$B$24:$F$28</definedName>
    <definedName name="PROBABILIDAD">[1]DATOS!$A$16:$A$20</definedName>
    <definedName name="TIPOS_TRATAMIENTOS">[1]DATOS!$G$3:$G$6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O24" i="1" s="1"/>
  <c r="H19" i="1"/>
  <c r="O19" i="1" s="1"/>
  <c r="K24" i="1" l="1"/>
  <c r="K19" i="1"/>
</calcChain>
</file>

<file path=xl/sharedStrings.xml><?xml version="1.0" encoding="utf-8"?>
<sst xmlns="http://schemas.openxmlformats.org/spreadsheetml/2006/main" count="222" uniqueCount="137">
  <si>
    <t>PROCESO</t>
  </si>
  <si>
    <t>MISIONALES</t>
  </si>
  <si>
    <t>ANÁLISIS DE RIESGOS</t>
  </si>
  <si>
    <t>EVALUACIÓN DE RIESGOS</t>
  </si>
  <si>
    <t>PLAN DE TRATAMIENTO</t>
  </si>
  <si>
    <t>FECHA DE IDENTIFCACIÓN</t>
  </si>
  <si>
    <t>TIPO DEL RIESGO</t>
  </si>
  <si>
    <t>RIESGO: AFECTACIÓN A LA ORGANIZACIÓN + CAUSA ESPECIFICA + AFECTACIÓN TRIADA</t>
  </si>
  <si>
    <t>CAUSA Y/O CAUSAS</t>
  </si>
  <si>
    <t>PROBABILIDAD</t>
  </si>
  <si>
    <t>NIVEL DE RIESGOS INHERENTE</t>
  </si>
  <si>
    <t>DESCRIPCIÓN DE LOS CONTROLES ACTUALES</t>
  </si>
  <si>
    <t>NIVEL DE RIESGOS RESIDUAL</t>
  </si>
  <si>
    <t>OPCIONES
TRATAMIENTO</t>
  </si>
  <si>
    <t>ACCIONES PLAN DE TRATAMIENTO</t>
  </si>
  <si>
    <t>VALOR</t>
  </si>
  <si>
    <t>VALOR
PROB</t>
  </si>
  <si>
    <t>VALOR
IMPA</t>
  </si>
  <si>
    <t>PLANEACIÓN Y DIRECCIONAMIENTO ESTRATÉGICO</t>
  </si>
  <si>
    <t>Corrupción</t>
  </si>
  <si>
    <t>* Concentración de autoridad por parte del Jefe de la Oficina Asesora de Planeación</t>
  </si>
  <si>
    <t>RARO</t>
  </si>
  <si>
    <t>1. ¿Afecta al grupo de funcionarios del proceso?
2. ¿Afecta el cumplimiento de metas y objetivos de la dependencia?
5. ¿Genera pérdida de confianza de la entidad, afectando su reputación?
10. ¿Genera intervención de los órganos de control, de la Fiscalía u otro ente?
11. ¿Da lugar a procesos sancionatorios?
12. ¿Da lugar a procesos disciplinarios?
15. ¿Genera pérdida de credibilidad del sector?
17. ¿Afecta la imagen regional?
18. ¿Afecta la imagen nacional?</t>
  </si>
  <si>
    <t>ALTA-IMPORTANTE 4</t>
  </si>
  <si>
    <t>Reducir el Riesgo</t>
  </si>
  <si>
    <t>GESTIÓN DE PROYECTOS DE EVALUACIÓN</t>
  </si>
  <si>
    <t>Posibilidad de recibir o solicitar cualquier dádiva o beneficio a nombre propio o de terceros al suministrar información privilegiada de costos, a terceros competidores que le permitan participar en procesos contractuales en los que participe el Icfes entrando en ventaja frente al Instituto.</t>
  </si>
  <si>
    <t>* Falta de lineamientos de confidencialidad de la información de costos del Instituto sobre las personas que hacen parte de la construcción de costo de las ofertas</t>
  </si>
  <si>
    <t>2. ¿Afecta el cumplimiento de metas y objetivos de la dependencia?
6. ¿Genera pérdida de recursos económicos?
7. ¿Afectar la generación de los productos o la prestación de servicios?
9. ¿Genera pérdida de información de la entidad?</t>
  </si>
  <si>
    <t>MODERADO 3</t>
  </si>
  <si>
    <t>GESTIÓN DE CALIFICACIÓN Y PÚBLICACIÓN DE RESULTADOS</t>
  </si>
  <si>
    <t>Posibilidad de recibir o solicitar cualquier dádiva o beneficio a nombre propio o de terceros al modificar el string de respuesta usado para el proceso de calificación por parte de los profesionales de Estadística</t>
  </si>
  <si>
    <t>* Falta de protocolos de seguridad de la información en el manejo de los archivos que contienen los string de respuesta</t>
  </si>
  <si>
    <t>1. ¿Afecta al grupo de funcionarios del proceso?
5. ¿Genera pérdida de confianza de la entidad, afectando su reputación?
7. ¿Afectar la generación de los productos o la prestación de servicios?
10. ¿Genera intervención de los órganos de control, de la Fiscalía u otro ente?
11. ¿Da lugar a procesos sancionatorios?
12. ¿Da lugar a procesos disciplinarios?
14. ¿Da lugar a procesos penales?
15. ¿Genera pérdida de credibilidad del sector?
17. ¿Afecta la imagen regional?
18. ¿Afecta la imagen nacional?</t>
  </si>
  <si>
    <t xml:space="preserve">
CAUSA:  Falta de protocolos de seguridad de la información en el manejo de los archivos que contienen los string de respuestaCONTROLES: no tiene controles</t>
  </si>
  <si>
    <t>GESTIÓN DE TECNOLOGÍA DE LA INFORMACIÓN</t>
  </si>
  <si>
    <t>5. ¿Genera pérdida de confianza de la entidad, afectando su reputación?
9. ¿Genera pérdida de información de la entidad?
10. ¿Genera intervención de los órganos de control, de la Fiscalía u otro ente?
11. ¿Da lugar a procesos sancionatorios?
12. ¿Da lugar a procesos disciplinarios?
14. ¿Da lugar a procesos penales?
15. ¿Genera pérdida de credibilidad del sector?
17. ¿Afecta la imagen regional?
18. ¿Afecta la imagen nacional?</t>
  </si>
  <si>
    <t>ATENCIÓN AL CIUDADANO</t>
  </si>
  <si>
    <t>Posibilidad de recibir o solicitar cualquier dádiva o beneficio a nombre propio o de terceros al entregar información sensible del Icfes por parte de los colaboradores de la UAC</t>
  </si>
  <si>
    <t>* Falta de protocolos de seguridad de la información confidencial, clasificada y/o reservada específicos para el uso con el operador del centro de gestión de servicios
* Desconocimiento de uso de la información confidencial, clasificada y/o reservada por parte de los agentes de la UAC del Centro De Gestión De Servicios.</t>
  </si>
  <si>
    <t>1. ¿Afecta al grupo de funcionarios del proceso?
2. ¿Afecta el cumplimiento de metas y objetivos de la dependencia?
5. ¿Genera pérdida de confianza de la entidad, afectando su reputación?
6. ¿Genera pérdida de recursos económicos?
7. ¿Afectar la generación de los productos o la prestación de servicios?
9. ¿Genera pérdida de información de la entidad?
10. ¿Genera intervención de los órganos de control, de la Fiscalía u otro ente?
11. ¿Da lugar a procesos sancionatorios?
12. ¿Da lugar a procesos disciplinarios?
13. ¿Da lugar a procesos fiscales?
14. ¿Da lugar a procesos penales?
15. ¿Genera pérdida de credibilidad del sector?
17. ¿Afecta la imagen regional?
18. ¿Afecta la imagen nacional?</t>
  </si>
  <si>
    <t>ALTA-IMPORTANTE 5</t>
  </si>
  <si>
    <t>GESTIÓN DE ANÁLISIS Y DIVULGACIÓN</t>
  </si>
  <si>
    <t>* Concentración de análisis de información y cálculo de datos en una sola persona</t>
  </si>
  <si>
    <t>3. ¿Afecta el cumplimiento de misión de la entidad?
4. ¿Afecta el cumplimiento de la misión del sector al que pertenece la entidad?
5. ¿Genera pérdida de confianza de la entidad, afectando su reputación?
7. ¿Afectar la generación de los productos o la prestación de servicios?
10. ¿Genera intervención de los órganos de control, de la Fiscalía u otro ente?
11. ¿Da lugar a procesos sancionatorios?
12. ¿Da lugar a procesos disciplinarios?
13. ¿Da lugar a procesos fiscales?
14. ¿Da lugar a procesos penales?
17. ¿Afecta la imagen regional?
18. ¿Afecta la imagen nacional?</t>
  </si>
  <si>
    <t xml:space="preserve">
CAUSA:  Concentración de análisis de información y cálculo de datos en una sola persona
Actividad: Documentar los controles en los procedimientos
Fecha inicio: 18/07/2019  Fecha fin: 31/12/2019
Responsable: Subdirector de la SAYD</t>
  </si>
  <si>
    <t>* Inadecuada supervisión del cumplimiento del alcance, objeto y especificaciones técnicas de las estrategias de divulgación.</t>
  </si>
  <si>
    <t>2. ¿Afecta el cumplimiento de metas y objetivos de la dependencia?
3. ¿Afecta el cumplimiento de misión de la entidad?
4. ¿Afecta el cumplimiento de la misión del sector al que pertenece la entidad?
5. ¿Genera pérdida de confianza de la entidad, afectando su reputación?
6. ¿Genera pérdida de recursos económicos?
7. ¿Afectar la generación de los productos o la prestación de servicios?
10. ¿Genera intervención de los órganos de control, de la Fiscalía u otro ente?
11. ¿Da lugar a procesos sancionatorios?
12. ¿Da lugar a procesos disciplinarios?
13. ¿Da lugar a procesos fiscales?
14. ¿Da lugar a procesos penales?
15. ¿Genera pérdida de credibilidad del sector?
17. ¿Afecta la imagen regional?
18. ¿Afecta la imagen nacional?</t>
  </si>
  <si>
    <t>CAUSA:  Inadecuada supervisión del cumplimiento del alcance, objeto y especificaciones técnicas de las estrategias de divulgación.
Actividad: documentar  el proceso de supervisipon del operador logistico dentro del procedimeinto divulgación 
Fecha inicio: 18/07/2019  Fecha fin: 31/12/2019
Responsable: Lider proceso
CAUSA:  Inadecuada supervisión del cumplimiento del alcance, objeto y especificaciones técnicas de las estrategias de divulgación.
Actividad: Incluir en la convocatoria y piezas de divulgación con mensaje de anticorrupción hacia el objetivo de las estrategias de divulgación
Fecha inicio: 18/07/2019  Fecha fin: 31/12/2019
Responsable: Lider de proceso</t>
  </si>
  <si>
    <t>GESTIÓN DE TALENTO HUMANO</t>
  </si>
  <si>
    <t>Posibilidad de recibir o solicitar cualquier dádiva o beneficio a nombre propio o de terceros al vincular un funcionario público sin cumplir los requisitos legales</t>
  </si>
  <si>
    <t xml:space="preserve">* Débiles controles sobre verificación de requisitos de vinculación </t>
  </si>
  <si>
    <t>1. ¿Afecta al grupo de funcionarios del proceso?
2. ¿Afecta el cumplimiento de metas y objetivos de la dependencia?
5. ¿Genera pérdida de confianza de la entidad, afectando su reputación?
7. ¿Afectar la generación de los productos o la prestación de servicios?
10. ¿Genera intervención de los órganos de control, de la Fiscalía u otro ente?
11. ¿Da lugar a procesos sancionatorios?
12. ¿Da lugar a procesos disciplinarios?
14. ¿Da lugar a procesos penales?</t>
  </si>
  <si>
    <t xml:space="preserve">
CAUSA:  Débiles controles sobre verificación de requisitos de vinculación 
Actividad: Realizar seguimiento a los dos controles establecidos para la vinculación de personal
Fecha inicio: 18/07/2019  Fecha fin: 31/12/2019
Responsable: Subdirector de Talento Humano
CAUSA:  Débiles controles sobre verificación de requisitos de vinculación 
Actividad: Documentar la validación del profesional 04 abogado dentro del procedimiento "selección, vinculación e inducción de personal"
Fecha inicio: 18/07/2019  Fecha fin: 31/12/2019
Responsable: Subdirector de Talento Humano</t>
  </si>
  <si>
    <t xml:space="preserve">GESTIÓN DE DISEÑO Y CONSTRUCCIÓN DE INSTRUMENTOS DE EVALUACIÓN </t>
  </si>
  <si>
    <t>Posibilidad de recibir o solicitar cualquier dádiva o beneficio a nombre propio o de terceros al entregar la información confidencial (las artes para impresión, bases de datos, ítems o claves) por parte de los gestores de pruebas o profesional de apoyo a la gestión del banco de ítems</t>
  </si>
  <si>
    <t>* Protocolos de seguridad en el banco de items debiles
* Incumplimiento de protocolos de seguridad utilizados en el banco de items por parte de las personas involucradas en el proceso</t>
  </si>
  <si>
    <t>3. ¿Afecta el cumplimiento de misión de la entidad?
5. ¿Genera pérdida de confianza de la entidad, afectando su reputación?
6. ¿Genera pérdida de recursos económicos?
7. ¿Afectar la generación de los productos o la prestación de servicios?
9. ¿Genera pérdida de información de la entidad?
10. ¿Genera intervención de los órganos de control, de la Fiscalía u otro ente?
11. ¿Da lugar a procesos sancionatorios?
12. ¿Da lugar a procesos disciplinarios?
13. ¿Da lugar a procesos fiscales?
14. ¿Da lugar a procesos penales?
15. ¿Genera pérdida de credibilidad del sector?
17. ¿Afecta la imagen regional?
18. ¿Afecta la imagen nacional?</t>
  </si>
  <si>
    <t xml:space="preserve">
CAUSA:  Incumplimiento de protocolos de seguridad utilizados en el banco de items por parte de las personas involucradas en el proceso
Actividad: Implementar metodología de seguimiento al cumplimiento de los controles definidos en el manual de seguridad
Fecha inicio: 19/07/2019  Fecha fin: 31/12/2019
Responsable: Subdirección Producción de instrumentos</t>
  </si>
  <si>
    <t xml:space="preserve">
CAUSA:  Falta de protocolos de seguridad de la información confidencial, clasificada y/o reservada específicos para el uso con el operador del centro de gestión de servicios_x000D_
CONTROL: La jefe de la UAC cada vez que se contrate el operador, verifica el cumplimiento de los protocolos de seguridad, mediante la suscripción del acuerdo de confidencialidad por parte del representante legal . En el caso de no suscribir el mismo se reiterará al contratista la firma de este por cualquier medio. La evidencia de este control es el acuerdo de confidencialidad firmado.</t>
  </si>
  <si>
    <t xml:space="preserve">
CAUSA:  Concentración de análisis de información y cálculo de datos en una sola persona
CONTROL: Los profesionales de la SAYD, cada que se genera un insumo con información pública, validan la consistencia de esta mediante la comparación de los datos con fuentes oficiales por parte de un profesional par. En el caso de no ser consistente la información se valida con la fuente primaria. La evidencia de este control es: correos.
</t>
  </si>
  <si>
    <t xml:space="preserve">
CAUSA:  Inadecuada supervisión del cumplimiento del alcance, objeto y especificaciones técnicas de las estrategias de divulgación.
CONTROL: Los supervisores del contrato del operador logístico mensualmente, verifica el adecuado cumplimiento del contrato, mediante el seguimiento en las reuniones de supervisión con las partes. En caso de no realizarse estas reuniones, se solicita la información al proveedor mediante correo electrónico del cumplimiento del contrato. Evidencia, reuniones de seguimiento y correos electrónicos.
CAUSA:  Inadecuada supervisión del cumplimiento del alcance, objeto y especificaciones técnicas de las estrategias de divulgación.
CONTROL: La Subdirectora de SAYD antes de la ejecución de cada estrategia de divulgación, verifica el alcance de estas, mediante la definición y aprobación de los contenidos de las estrategias a través de reuniones con los profesionales de la oficina. En caso de no realizarse estas reuniones, se aprueba esta aprobación mediante correo electrónico. La e evidencia de este control son reuniones de seguimiento y correos electrónicos.
</t>
  </si>
  <si>
    <t xml:space="preserve">
CAUSA:  Débiles controles sobre verificación de requisitos de vinculación 
CONTROL: Profesional especializada 04 encargada de los procesos de selección y vinculación, cada vez que hay un proceso de vinculación, Verifica los requisitos en relación al perfil requerido del manual de función, mediante el diligenciamiento del Formato GTH-FT002 "Acreditación de requisitos minimos", el cual esta firmado por la profesional y la Subdirectora del TH al cumplir la totalidad de requisitos. En el caso de hacer falta algún documento de la persona la vincular, se requiere  a este mediante correo electrónico para que allegue los documentos faltantes. La evidencia de este control es el formato diligenciado y firmado por la profesional y la subdirectora.
CAUSA:  Débiles controles sobre verificación de requisitos de vinculación 
CONTROL: El profesional 04 abogado de la subdirección, cada vez que hay un proceso de vinculación, valida el diligenciamiento  del formato GTH-FT002 , mediante la comparación de la informacipon del formato y los documentos de soprote de la hoja de vida, el cual tendrá un visto bueno del abogado la subdirección de TH al cumplir la totalidad de requisitos. En el caso de encontrar una inconsistencia, se requiere  al profesional de selección y vinculación para que aclare la misma. La evidencia de este control es el formato diligenciado con el visto bueno del abogado de la subdirección.
</t>
  </si>
  <si>
    <t xml:space="preserve">
CAUSA:  Protocolos de seguridad en el banco de items debiles_x000D_
CONTROL: El subdirector de producción de Instrumentos y profesional de apoyo a la gestión del banco de items cada 6 meses, verifica la calidad del protocolo de seguridad, haciendo revisión de los cambios de metodología u operatividad del proceso para su actualización. En el caso de no tener la información completa sobre los cambios de metodología, la subdirección solicita ampliación de la información mediante correo electrónico. Evidencia de este control es: actualización de protocolo de seguridad
CAUSA:  Incumplimiento de protocolos de seguridad utilizados en el banco de items por parte de las personas involucradas en el procesoCONTROLES: no tiene controles</t>
  </si>
  <si>
    <t>CAUSA:  Concentración de autoridad por parte del Jefe de la Oficina Asesora de Planeación
CONTROL: Los profesionales de la OAP, cada que se genera un reporte con información pública, validan la consistencia de esta mediante la comparación de los datos remitidos por el responsable. En el caso de no disponer la información se solicita al líder del área. La evidencia de este control es: Información documentada remitida por los responsables (correo, acta, comunicación interna, reporte de herramienta de gestión Daruma etc.)</t>
  </si>
  <si>
    <t>CONTROL: La Jefe de la OAP al identificar la necesidad de crear un contrato, verifica que la Subdirección de Abastecimiento y Servicios Generales incluya las cláusulas de confidencialidad requeridas en los contratos de los profesionales del grupo de Proyecto de Evaluación ( Nuevos Negocios), a través de la revisión de las minutas de contrato por parte del abogado del área. En caso de no estar incluida, se solicita el ajuste de la minuta. La evidencia de este control es el contrato con la cláusula incluida.</t>
  </si>
  <si>
    <t>CAUSA:  Falta de protocolos de seguridad de la información confidencial, clasificada y/o reservada específicos para el uso con el operador del centro de gestión de servicios_x000D_
Actividad: Documentar acuerdos de confidencialidad en el rpocediemiento de pqrs
Fecha inicio: 18/07/2019  Fecha fin: 30/11/2019
Responsable: profesional especializada 02 (gestor de calidad)
CAUSA:  Desconocimiento de uso de la información confidencial, clasificada y/o reservada por parte de los agentes de la UAC del Centro De Gestión De Servicios.
Actividad: incluir en el plan anual de rutinas capacitaciones  sobre responsabilidad disciplinaria y penal dirijidas a los colaboradores de la Atención al Ciudadano 
Fecha inicio: 18/07/2019  Fecha fin: 30/09/2019
Responsable: Jefe de la UAC</t>
  </si>
  <si>
    <t xml:space="preserve">* Exceso de poder por parte del jefe y profesionales de la oficina de la OACM al publicar una pieza comunicativa externa </t>
  </si>
  <si>
    <t>2. ¿Afecta el cumplimiento de metas y objetivos de la dependencia?
3. ¿Afecta el cumplimiento de misión de la entidad?
5. ¿Genera pérdida de confianza de la entidad, afectando su reputación?
7. ¿Afectar la generación de los productos o la prestación de servicios?
9. ¿Genera pérdida de información de la entidad?
11. ¿Da lugar a procesos sancionatorios?
12. ¿Da lugar a procesos disciplinarios?
13. ¿Da lugar a procesos fiscales?
15. ¿Genera pérdida de credibilidad del sector?
17. ¿Afecta la imagen regional?
18. ¿Afecta la imagen nacional?</t>
  </si>
  <si>
    <t xml:space="preserve"> 
CAUSA:  Exceso de poder por parte del jefe y profesionales de la oficina de la OACM al publicar una pieza comunicativa externa 
Actividad: documentar en los procedimientos la aprobación explicita pro apte de los lideres de las areas.
Fecha inicio: 18/07/2019  Fecha fin: 31/10/2019
Responsable: Profesional OAMC gestor de Calidad</t>
  </si>
  <si>
    <t xml:space="preserve">
CAUSA:  Exceso de poder por parte del jefe y profesionales de la oficina de la OACM al publicar una pieza comunicativa externa 
CONTROL: Los profesionales del área, cada vez que se publique una pieza comunicativa, validará la aprobación del contenido de la misma, mediante la revisión de los contenidos internos y externos de comunicación con las dependencias involucradas aprobando el mismo por las partes mediante correo electrónico euniones u otro medio ofical. En caso de tener diferencia en el contenido de la pieza se corregirá el mismo según anotaciones de los interesados. Evidencia correo electrónico, actas. 
</t>
  </si>
  <si>
    <t>GESTIÓN DE COMUNICACIONES</t>
  </si>
  <si>
    <t>ESTRATEGICOS</t>
  </si>
  <si>
    <t>Posibilidad de recibir o solicitar cualquier dádiva o beneficio a nombre propio o de terceros al entregar un cuadernillo o información contenida en el mismo antes de las pruebas.</t>
  </si>
  <si>
    <t>* Incumplimiento de protocolos de seguridad por parte del operador (impresión, empaque, distribución y aplicación) 
* Falta de seguimiento de los procesos productivos por apte de los profesionales encargados dl seguimiento a los operadores</t>
  </si>
  <si>
    <t>GESTIÓN  DE APLICACIÓN DE INSTRUMENTOS DE EVALUACIÓN</t>
  </si>
  <si>
    <t>APOYO</t>
  </si>
  <si>
    <t>TIPO DE PROCESO</t>
  </si>
  <si>
    <t>IDENTIFICACIÓN DE RIESGOS</t>
  </si>
  <si>
    <t>GESTIÓN DE ABASTECIMIENTO</t>
  </si>
  <si>
    <t>GESTIÓN  FINANCIERA</t>
  </si>
  <si>
    <t>GESTIÓN DOCUMENTAL</t>
  </si>
  <si>
    <t>CONTROL Y SEGUIMIENTO</t>
  </si>
  <si>
    <t>EVALUACIÓN</t>
  </si>
  <si>
    <t>IMPROBABLE</t>
  </si>
  <si>
    <t>1. ¿Afecta al grupo de funcionarios del proceso?
5. ¿Genera pérdida de confianza de la entidad, afectando su reputación?
9. ¿Genera pérdida de información de la entidad?
15. ¿Genera pérdida de credibilidad del sector?
18. ¿Afecta la imagen nacional?</t>
  </si>
  <si>
    <t>Evitar el Riesgo</t>
  </si>
  <si>
    <t xml:space="preserve">
R
En caso de materialización: *Se investiga lo sucedido y se solicita la devolución correspondiente al tercero (proveedor, contratista o prestador de servicios).
Responsable: Pagador
En caso de materialización: *Si es un caso de corrupción se eleva a instancias superiores de acuerdo al conducto regular.
Responsable: Subdirector Financiero y Contable
</t>
  </si>
  <si>
    <t xml:space="preserve">* Establecer necesidades inexistentes por desconocimientos o ligereza en la estructuración de los procesos </t>
  </si>
  <si>
    <t>1. ¿Afecta al grupo de funcionarios del proceso?
5. ¿Genera pérdida de confianza de la entidad, afectando su reputación?
7. ¿Afectar la generación de los productos o la prestación de servicios?
10. ¿Genera intervención de los órganos de control, de la Fiscalía u otro ente?
11. ¿Da lugar a procesos sancionatorios?
12. ¿Da lugar a procesos disciplinarios?
13. ¿Da lugar a procesos fiscales?
14. ¿Da lugar a procesos penales?
15. ¿Genera pérdida de credibilidad del sector?
17. ¿Afecta la imagen regional?
18. ¿Afecta la imagen nacional?</t>
  </si>
  <si>
    <t xml:space="preserve">
CAUSA:  Establecer necesidades inexistentes por desconocimientos o ligereza en la estructuración de los procesos 
Actividad: Realizar seguimiento de controles establecidos
Fecha inicio: 20/07/2019  Fecha fin: 31/12/2019
Responsable: Profesional Gestor de calidad de la SASG</t>
  </si>
  <si>
    <t xml:space="preserve">CONTROL: Los profesionales encargados del proceso, cada vez que se radica una solicitud, validan el cumplimiento normativo y la viabilidad jurídica, mediante la revisión de los documentos entregados por las áreas solicitantes. En el caso de encontrar inconsistencias el profesional devuelve el documento al área para sus correcciones. Evidencia de esto correo electrónico y/o comunicación interna
CONTROL: La secretaria técnica de comité, dos veces al mes, garantiza el conocimiento de las solicitudes de contratación que supera los 100SMLMV al comité de contratación, mediante la citación por correo electrónico a reuniones de comité para discutir la viabilidad de estos. En el caso de no contar con la mayoría de los integrantes se posterga el comité. Evidencia. Correos de citación y actas de comité
CONTROL: El profesional asignado de la SASG cuando se solicita el acompañamiento garantiza el acompañamiento, mediante la realización de mesas de trabajo con las áreas solicitantes con el fin de asesorar y apoyar la elaboración de los documentos que hacen parte de la etapa de planeación de la gestión contractual. En el caso de realizar reuniones, se envía al área documentos e instructivos, guías que orienten a las mismas a la construcción de documentos. Evidencia, actas y lista de asistencia de las mesas de trabajo.
</t>
  </si>
  <si>
    <t>Posibilidad de recibir o solicitar cualquier dádiva o beneficio a nombre propio o de terceros al manipular o incluir o extraer documentos a expedientes por parte de las personas responsables de manejo y custodia de archivos de gestión o centrales.</t>
  </si>
  <si>
    <t>* Falta de control al acceso a los archivos de la entidad</t>
  </si>
  <si>
    <t>1. ¿Afecta al grupo de funcionarios del proceso?
2. ¿Afecta el cumplimiento de metas y objetivos de la dependencia?
9. ¿Genera pérdida de información de la entidad?
10. ¿Genera intervención de los órganos de control, de la Fiscalía u otro ente?
11. ¿Da lugar a procesos sancionatorios?
12. ¿Da lugar a procesos disciplinarios?
13. ¿Da lugar a procesos fiscales?
14. ¿Da lugar a procesos penales?
15. ¿Genera pérdida de credibilidad del sector?
17. ¿Afecta la imagen regional?
18. ¿Afecta la imagen nacional?</t>
  </si>
  <si>
    <t xml:space="preserve">
CONTROL: El equipo de gestión documental, cada vez que se requiera la actualización del instrumento archivístico, verificar el cumplimiento legal, mediante la actualización y revisión del uso adecuado de las tablas de retención por parte de los colaboradores de la entidad. En el caso de que existan errores o deficiencias en el uso de tablas se realizan capacitaciones por SASG. Evidencia, actualización TRD y listado de capacitaciones. 
</t>
  </si>
  <si>
    <t>* Interés propio o de un tercero
* Presión o coerción</t>
  </si>
  <si>
    <t>1. ¿Afecta al grupo de funcionarios del proceso?
2. ¿Afecta el cumplimiento de metas y objetivos de la dependencia?
10. ¿Genera intervención de los órganos de control, de la Fiscalía u otro ente?
11. ¿Da lugar a procesos sancionatorios?
12. ¿Da lugar a procesos disciplinarios?
14. ¿Da lugar a procesos penales?</t>
  </si>
  <si>
    <t>CAUSA:  Interés propio o de un tercero_x000D_
Actividad: Comunicar y publicar internamente el Estatuto y Códico de Ética del Auditor
Fecha inicio: 01/07/2019  Fecha fin: 31/07/2019
Responsable: María del Pilar González
CAUSA:  Interés propio o de un tercero_x000D_
Actividad: Actualización del Estatuto y Código de Ética del Auditor del Instituto
Fecha inicio: 01/09/2019  Fecha fin: 31/03/2020
Responsable: Jefe de la Oficina de Control Interno</t>
  </si>
  <si>
    <t xml:space="preserve">
CONTROL: Estatuto de Auditoría y Código de Ética del Auditor
CONTROL: Estatuto de Auditoría y Codigo de ética del Auditor</t>
  </si>
  <si>
    <t>* Falta de custodia de documentos relevantes de los procesos jurídicos</t>
  </si>
  <si>
    <t>1. ¿Afecta al grupo de funcionarios del proceso?
5. ¿Genera pérdida de confianza de la entidad, afectando su reputación?
6. ¿Genera pérdida de recursos económicos?
9. ¿Genera pérdida de información de la entidad?
10. ¿Genera intervención de los órganos de control, de la Fiscalía u otro ente?
11. ¿Da lugar a procesos sancionatorios?
12. ¿Da lugar a procesos disciplinarios?
13. ¿Da lugar a procesos fiscales?
14. ¿Da lugar a procesos penales?</t>
  </si>
  <si>
    <t xml:space="preserve">
CAUSA:  Falta de custodia de documentos relevantes de los procesos jurídicosCONTROLES: no tiene controles</t>
  </si>
  <si>
    <t xml:space="preserve">
CAUSA:  Falta de custodia de documentos relevantes de los procesos jurídicos
Actividad: El procesional de reparto de la oficina asesora jurídica, cada vez que se solicite un expediente, validará la entrada y salida de los expedientes de la oficina, mediante un formato en donde se detalle elementos como fecha de préstamo, responsable, folios, motivos de préstamo, fecha de devolución y firma del prestamista. En caso de que el expediente llegue incompleto al archivo de la oficina, deberá validar con el prestamista la inconsistencia del estado de este. Evidencia, formato de control de expedientes jurídicos.
Fecha inicio: 16/07/2019  Fecha fin: 13/12/2019
Responsable: profesional de reparto </t>
  </si>
  <si>
    <t xml:space="preserve">GESTIÓN  DE INVeSTIGACIÓN </t>
  </si>
  <si>
    <t xml:space="preserve">CAUSA:  Incumplimiento de protocolos de seguridad por parte del operador (impresión, empaque, distribución y aplicación) _x000D_
CONTROL: Realización de auditorías, durante los procesos productivos de cada prueba, verificando el cumplimiento de las especificaciones establecidas por anexo técnico incluyendo los protocolos de seguridad establecidos, a través de la ejecución del plan de auditoria por parte de los profesionales a cargo del seguimiento del operador en la planta del mismo y en los sitios de aplicación, haciendo uso de los formatos de auditoria, actas y comités de seguimiento con los operadores. En el caso de presentarse alguna novedad o incumplimiento se reporta al supervisor para que el mismo solicité la corrección con el operador implicado. Evidencia, formatos de auditorías, actas de reuniones e informe de auditoría.
CAUSA:  Falta de seguimiento de los procesos productivos por apte de los profesionales encargados dl seguimiento a los operadores
CONTROL: Realización de auditorías, durante los procesos productivos de cada prueba, verificando el cumplimiento de las especificaciones establecidas por anexo técnico incluyendo los protocolos de seguridad establecidos, a través de la ejecución del plan de auditoria por parte de los profesionales a cargo del seguimiento del operador en la planta del mismo y en los sitios de aplicación, haciendo uso de los formatos de auditoria, actas y comités de seguimiento con los operadores. En el caso de presentarse alguna novedad o incumplimiento se reporta al supervisor para que el mismo solicité la corrección con el operador implicado. Evidencia, formatos de auditorías, actas de reuniones e informe de auditoría.
</t>
  </si>
  <si>
    <t>Posibilidad de recibir o solicitar cualquier dádiva o beneficio a nombre propio o de terceros al emitir información erronea u ocultar información considerada pública a los grupos de interés.</t>
  </si>
  <si>
    <t>Posibilidad de recibir o solicitar cualquier dádiva o beneficio a nombre propio o de terceros al malversar   de recursos públicos al divulgar información no relacionada con la misionalidad de la entidad y del sector educación los espacios de estrategias de divulgación.</t>
  </si>
  <si>
    <t>Posibilidad de recibir o solicitar cualquier dádiva o beneficio a nombre propio o de terceros al celebrar un contrato que beneficie a alguien o que no corresponda a las necesidades de la Entidad.</t>
  </si>
  <si>
    <t>Posibilidad de recibir o solicitar cualquier dádiva o beneficio a nombre propio o de terceros al Realizar pagos No autorizados</t>
  </si>
  <si>
    <t>Posibilidad de recibir o solicitar cualquier dádiva o beneficio a nombre propio o de terceros al filtrar o exponer información clasificada, confidencial y/o reservada</t>
  </si>
  <si>
    <t>Posibilidad de recibir o solicitar cualquier dádiva o beneficio a nombre propio o de terceros al  modificar o alterar la información de manera no autorizada en la base de datos</t>
  </si>
  <si>
    <t>GESTIÓN JURIDICA</t>
  </si>
  <si>
    <t>Posibilidad de recibir o solicitar cualquier dádiva o beneficio a nombre propio o de terceros al modificar una acción jurídica o sancionatoria</t>
  </si>
  <si>
    <t xml:space="preserve">Posibilidad de recibir o solicitar cualquier dádiva o beneficio a nombre propio o de terceros al  emitir  resulados de evaluación  evaluar sin objetividad e independencia </t>
  </si>
  <si>
    <t>Posibilidad de recibir o solicitar cualquier dádiva o beneficio a nombre propio o de terceros al manipular información pública de reportes generados por la OAP</t>
  </si>
  <si>
    <t>MAPA DE RIESGOS DE CORRUPCIÓN ICFES 2019</t>
  </si>
  <si>
    <t>* Falta de procesos de verificación al realizar pagos por parte del subdirector financiero y contable.
* Por error o descuido por parte del tesorero en la ejecución de un pago.</t>
  </si>
  <si>
    <t xml:space="preserve">
CAUSA:  Falta de procesos de verificación al realizar pagos por parte del subdirector financiero y contable 
CONTROL: El Subdirector Financiero cada vez que se realizan pagos verifica la información de estos, mediante la revisión de soportes documentales y de cargue de archivos de pagos en el aplicativo ERP. En caso d existir errores o inconsistencias el subdirector devuelve el flujo para claridad del asunto. La evidencia d este control es chek list y la firma en los soportes documentales y trazabilidad de devolución en el aplicativo ERP  
CAUSA:  Por error o descuido por parte del tesorero en la ejecución de un pago.
CONTROL: El Profesional de egresos del área de Tesorería diariamente verifica la información de pagos registrados en el sistema ERP, mediante el cruce de la base de datos con los movimientos bancarios del día con la base de datos del movimiento de egresos que se registraron en al ERP del mismo día. En el caso de no tener la información o existir inconsistencias el profesional se comunica con el líder de cuenta del banco y/o con el tesorero de la entidad para solucionar el inconveniente de la información. La evidencia de este control es el boletín de tesorería y el matriz control de pagos
</t>
  </si>
  <si>
    <t xml:space="preserve">                                                                                                  </t>
  </si>
  <si>
    <t>VALORACIÓN DE RIESGO</t>
  </si>
  <si>
    <t>* Falta de controles de seguridad por parte de la Subdirección de Información cuando los funcionarios y/o contratistas de ICFES acceden a información clasificada, confidencial y/o reservada
* Incumplimiento de las politicas, procedimientos y requerimientos de seguridad de la información por parte de los funcionarios y/o contratistas de ICFES que manejan información clasificada, confidencial y/o reservada cuando la manipulan</t>
  </si>
  <si>
    <r>
      <rPr>
        <b/>
        <sz val="11"/>
        <rFont val="Arial"/>
        <family val="2"/>
      </rPr>
      <t xml:space="preserve">CAUSA 1: </t>
    </r>
    <r>
      <rPr>
        <sz val="11"/>
        <color theme="1"/>
        <rFont val="Arial"/>
      </rPr>
      <t xml:space="preserve">Falta de controles de seguridad por parte de la Subdirección de Información cuando los funcionarios y/o contratistas de ICFES acceden a información clasificada, confidencial y/o reservada
</t>
    </r>
    <r>
      <rPr>
        <b/>
        <sz val="11"/>
        <rFont val="Arial"/>
        <family val="2"/>
      </rPr>
      <t>CONTROL 1</t>
    </r>
    <r>
      <rPr>
        <sz val="11"/>
        <color theme="1"/>
        <rFont val="Arial"/>
      </rPr>
      <t xml:space="preserve">: La DTI a través de la Subdirecciíon de información mensualmente realiza el informe de acciones realizadas en las BBDD a través de la herramienta de DLP, en caso de no realizar el monitoreo, se debe solicitar al proveedor la revisión de las politicas, la evidencia es el informe mensual del equipo de Seguridad de la Información.
</t>
    </r>
    <r>
      <rPr>
        <b/>
        <sz val="11"/>
        <rFont val="Arial"/>
        <family val="2"/>
      </rPr>
      <t>CAUSA 1:</t>
    </r>
    <r>
      <rPr>
        <sz val="11"/>
        <color theme="1"/>
        <rFont val="Arial"/>
      </rPr>
      <t xml:space="preserve"> Falta de controles de seguridad por parte de la Subdirección de Información cuando los funcionarios y/o contratistas de ICFES acceden a información clasificada, confidencial y/o reservada
</t>
    </r>
    <r>
      <rPr>
        <b/>
        <sz val="11"/>
        <rFont val="Arial"/>
        <family val="2"/>
      </rPr>
      <t>CONTROL 2:</t>
    </r>
    <r>
      <rPr>
        <sz val="11"/>
        <color theme="1"/>
        <rFont val="Arial"/>
      </rPr>
      <t xml:space="preserve"> El Director de Tecnología e Información en conjunto con los Subdirectores de Información y Desarrollo de Aplicaciones, definen acciones necesarias para de manera paulatina implementar controles como la ofuscación sobre la base de datos que guarda información confidencial con la finalidad de que ninguna persona conozca la totalidad de los registros sino los necesarios para su gestión, este control actualmente sólo se aplica sobre la información clasificada, confidencial y/o reservada de la funcionalidad de instrumentos. Las evidencias de este control es la información ofuscada.
</t>
    </r>
    <r>
      <rPr>
        <b/>
        <sz val="11"/>
        <rFont val="Arial"/>
        <family val="2"/>
      </rPr>
      <t>CAUSA 2:</t>
    </r>
    <r>
      <rPr>
        <sz val="11"/>
        <color theme="1"/>
        <rFont val="Arial"/>
      </rPr>
      <t xml:space="preserve"> Incumplimiento de las politicas, procedimientos y requerimientos de seguridad de la información por parte de los funcionarios y/o contratistas de ICFES que manejan información clasificada, confidencial y/o reservada cuando la manipulan
</t>
    </r>
    <r>
      <rPr>
        <b/>
        <sz val="11"/>
        <rFont val="Arial"/>
        <family val="2"/>
      </rPr>
      <t>CONTROL 3:</t>
    </r>
    <r>
      <rPr>
        <sz val="11"/>
        <color theme="1"/>
        <rFont val="Arial"/>
      </rPr>
      <t xml:space="preserve"> Lider de Seguridad de la información verifica la alineación de las buenas prácticas con los requerimientos del Instituto, con sus respectivos roles y responsabilidades, y que estos sean ampliamente divulgados a todo el personal interno y externo del instituto, en caso de incumplimiento se debe tratar como un incidente de seguridad de la información. La evidencia de este control son las actualizaciones de políticas de Seguridad de la Información y la ejecución del Plan de Concienciación de Seguridad de la información.
</t>
    </r>
  </si>
  <si>
    <r>
      <rPr>
        <b/>
        <sz val="11"/>
        <rFont val="Arial"/>
        <family val="2"/>
      </rPr>
      <t>1. Actividad:</t>
    </r>
    <r>
      <rPr>
        <sz val="11"/>
        <color theme="1"/>
        <rFont val="Arial"/>
      </rPr>
      <t xml:space="preserve"> Actualizar las políticas de seguridad y privacidad de la información y el anexo.
Responsable: Subdirección de información
Fecha: 20-12-2019
</t>
    </r>
    <r>
      <rPr>
        <b/>
        <sz val="11"/>
        <rFont val="Arial"/>
        <family val="2"/>
      </rPr>
      <t xml:space="preserve"> 2.Actividad</t>
    </r>
    <r>
      <rPr>
        <sz val="11"/>
        <color theme="1"/>
        <rFont val="Arial"/>
      </rPr>
      <t xml:space="preserve">:Realizar campañas de socialización de las politicas de seguridad y privacidad de la información.
Responsable:Subdirección de información
Fecha:30-12-2019
</t>
    </r>
    <r>
      <rPr>
        <b/>
        <sz val="11"/>
        <rFont val="Arial"/>
        <family val="2"/>
      </rPr>
      <t xml:space="preserve"> 3.Actividad:</t>
    </r>
    <r>
      <rPr>
        <sz val="11"/>
        <color theme="1"/>
        <rFont val="Arial"/>
      </rPr>
      <t>Realizar seguimiento a los informes generados con la herramienta de monitoreo verificando que se cumplan con las políticas establecidas.
Responsable:Subdirección de información
Fecha:30-12-2019</t>
    </r>
  </si>
  <si>
    <t xml:space="preserve">* Controles inadecuados e insuficientes que evitan perdida de integridad de la información por parte de la Subdirección de Información cuando las personas acceden a la información clasificada, confidencial y/o reservada </t>
  </si>
  <si>
    <r>
      <rPr>
        <b/>
        <sz val="11"/>
        <rFont val="Arial"/>
        <family val="2"/>
      </rPr>
      <t xml:space="preserve">CAUSA 1: </t>
    </r>
    <r>
      <rPr>
        <sz val="11"/>
        <color theme="1"/>
        <rFont val="Arial"/>
      </rPr>
      <t xml:space="preserve">Controles inadecuados e insuficientes que evitan perdida de integridad de la información por parte de la Subdirección de Información cuando las personas acceden a la información clasificada, confidencial y/o reservada 
</t>
    </r>
    <r>
      <rPr>
        <b/>
        <sz val="11"/>
        <rFont val="Arial"/>
        <family val="2"/>
      </rPr>
      <t>CONTROL 1</t>
    </r>
    <r>
      <rPr>
        <sz val="11"/>
        <color theme="1"/>
        <rFont val="Arial"/>
      </rPr>
      <t xml:space="preserve">:La DTI a través de la Subdirección de información mensualmente realiza el informe de acciones realizadas en las BBDD a través de la herramienta de DLP, en caso de no realizar el monitoreo, se debe solicitar al proveedor la revisión de las politicas, la evidencia es el informe mensual del equipo de Seguridad de la Información.
</t>
    </r>
    <r>
      <rPr>
        <b/>
        <sz val="11"/>
        <rFont val="Arial"/>
        <family val="2"/>
      </rPr>
      <t>CAUSA 1:</t>
    </r>
    <r>
      <rPr>
        <sz val="11"/>
        <color theme="1"/>
        <rFont val="Arial"/>
      </rPr>
      <t xml:space="preserve"> Controles inadecuados e insuficientes que evitan perdida de integridad de la información por parte de la Subdirección de Información cuando las personas acceden a la información clasificada, confidencial y/o reservada 
</t>
    </r>
    <r>
      <rPr>
        <b/>
        <sz val="11"/>
        <rFont val="Arial"/>
        <family val="2"/>
      </rPr>
      <t>CONTROL 2</t>
    </r>
    <r>
      <rPr>
        <sz val="11"/>
        <color theme="1"/>
        <rFont val="Arial"/>
      </rPr>
      <t xml:space="preserve">:Lider de Seguridad de la información verifica la alineación de las buenas prácticas con los requerimientos del Instituto, con sus respectivos roles y responsabilidades, y que estos sean ampliamente divulgados a todo el personal interno y externo del instituto, en caso de incumplimiento se debe tratar como un incidente de seguridad de la información. La evidencia de este control son las actualizaciones de políticas de Seguridad de la Información y el plan de ejecución Plan de Concienciación de Seguridad de la información.
</t>
    </r>
  </si>
  <si>
    <r>
      <rPr>
        <b/>
        <sz val="11"/>
        <color rgb="FF000000"/>
        <rFont val="Calibri"/>
        <family val="2"/>
      </rPr>
      <t>1. Actividad:</t>
    </r>
    <r>
      <rPr>
        <sz val="11"/>
        <color rgb="FF000000"/>
        <rFont val="Calibri"/>
        <family val="2"/>
      </rPr>
      <t xml:space="preserve"> Actualizar las políticas de seguridad y privacidad de la información y el anexo.
Responsable: Subdirección de información
Fecha: 20-12-2019
</t>
    </r>
    <r>
      <rPr>
        <b/>
        <sz val="11"/>
        <color rgb="FF000000"/>
        <rFont val="Calibri"/>
        <family val="2"/>
      </rPr>
      <t xml:space="preserve"> 2. Actividad: </t>
    </r>
    <r>
      <rPr>
        <sz val="11"/>
        <color rgb="FF000000"/>
        <rFont val="Calibri"/>
        <family val="2"/>
      </rPr>
      <t xml:space="preserve">Realizar campañas de socialización de las politicas de seguridad y privacidad de la información.
Responsable: Subdirección de información
Fecha: 30-12-2019
</t>
    </r>
    <r>
      <rPr>
        <b/>
        <sz val="11"/>
        <color rgb="FF000000"/>
        <rFont val="Calibri"/>
        <family val="2"/>
      </rPr>
      <t xml:space="preserve"> 3. Actividad:</t>
    </r>
    <r>
      <rPr>
        <sz val="11"/>
        <color rgb="FF000000"/>
        <rFont val="Calibri"/>
        <family val="2"/>
      </rPr>
      <t xml:space="preserve"> Realizar seguimiento a los informes generados con la herramienta de monitoreo verificando que se cumplan con las políticas establecidas.
Responsable: Subdirección de información
Fecha: 30-12-2019
</t>
    </r>
    <r>
      <rPr>
        <b/>
        <sz val="11"/>
        <color rgb="FF000000"/>
        <rFont val="Calibri"/>
        <family val="2"/>
      </rPr>
      <t>4. Actividad:</t>
    </r>
    <r>
      <rPr>
        <sz val="11"/>
        <color rgb="FF000000"/>
        <rFont val="Calibri"/>
        <family val="2"/>
      </rPr>
      <t xml:space="preserve"> Ejecutar el plan de mejoramiento 192-024 que trabaja la definición de roles de bases de datos.</t>
    </r>
  </si>
  <si>
    <t xml:space="preserve">CAUSA:  Inexistencia de un protocolo que asegure la información consignada en el stream de respuestas y la calificación. 
Actividad: Realizar la creción de un plan de mejora para establer un protocolo de seguridad el cual pueda contener los parametros de seguridad y manupulación  de la información a partir del procesamiento del stream de lectura, hasta su calificación (incluyendo la modificación de procedimiento). 
Fecha inicio: 20/08/2019  Fecha fin: 31/12/2019
Responsable: Subdirección de Estadisticas. </t>
  </si>
  <si>
    <t xml:space="preserve">CAUSA:  Concentración de autoridad por parte del Jefe de la Oficina Asesora de Planeación
Actividad: Realizar seguimiento trimestralmente a los reportes con información pública verificando los soportes de los mismo y documentar el control.
Fecha inicio: 18/08/2019 Fecha fin: 31/12/2019
Responsable: Profesional de Riesgos
</t>
  </si>
  <si>
    <t>CAUSA:  Falta de lineamientos de confidencialidad de la información de costos del Instituto sobre las personas que hacen parte de la construcción de costo de las ofertas
Actividad: Realizar seguimiento semestralmente a los contratos de los profesionales que hacen parte de proceso, verificando la inclusión de la cláusula de confidencialidad y documentar el control..
Fecha inicio: 18/08/2019 Fecha fin: 31/12/2019
Responsable: Profesional de Riesgos</t>
  </si>
  <si>
    <t xml:space="preserve">Actividad:
1. Incluir Acuerdos de Nivel de Servicio ANS en los procesos de contratación de operadores
2. Realizar seguimiento y medición de los ANS por cada una de las pruebas realizadas
FECHA DE INICIO: 02/08/2019 
FECHA DE FIN: 30/01/2020
responsable: Subdirección de aplicación de instrumentos
</t>
  </si>
  <si>
    <t>Posibilidad de recibir o solicitar cualquier dádiva o beneficio a nombre propio o de terceros al financiar una propuesta de investigación que no cumpla con los términos de referencias de la convocatoria.</t>
  </si>
  <si>
    <t xml:space="preserve">
*Preselección inadecuada de propuestas de la convocatoria por parte de los profesionales de la OAGPI </t>
  </si>
  <si>
    <t>5. ¿Genera pérdida de confianza de la entidad, afectando su reputación?</t>
  </si>
  <si>
    <t xml:space="preserve">
CAUSA: Preselección inadecuada de propuestas de la convocatoria por parte de los profesionales de la OAGPI 
CONTROL: El profesional de la OAGPI, al momento de la revisión de propuestas, descalificará aquellas que no sean anónimas, mediante la revisión de los requisitos que no están expuestos en los Términos de Referencia. En el caso de que el profesional de la oficina no identifique el hehco de que la propuesta no sea anónima, un miembro del Comité Asesor hará una segunda revisión.Evidencia, Términos de referencia.
CAUSA: Preselección inadecuada de propuestas de la convocatoria por parte de los profesionales de la OAGPI 
CONTROL: •	El jefe de la OAGPI, tras cada convocatoria, asigna un grupo de evaluadores por cada propuesta para que tomen una decisión unánime y evitar que la decisión de seleccionarla recaiga únicamente sobre un profesional de la OAGPI. El grupo evaluador es designado mediante una reunión con los profesionales de la OAGPI y en caso de que el grupo no pueda llegar a un acuerdo, la propuesta se discutirá entre toda la oficina. Evidencia, acta de reunión.</t>
  </si>
  <si>
    <t xml:space="preserve">
CAUSA: Preselección inadecuada de propuestas de la convocatoria por parte de los profesionales de la OAGPI 
Actividad: Realizar seguimiento al control relacionado con los grupos evaluadores cada semestre 
Fecha inicio: 7/09/2019  Fecha fin: 31/12/2019
Responsable: Gestor del proceso</t>
  </si>
  <si>
    <t>Posibilidad de recibir o solicitar cualquier dádiva o beneficio a nombre propio o de terceros al modificar los resultados generados en los informes,  presentaciones de encuentros regionales y otras salidas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</si>
</sst>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2]\ * #,##0.00_ ;_ [$€-2]\ * \-#,##0.00_ ;_ [$€-2]\ * &quot;-&quot;??_ "/>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20"/>
      <name val="Arial"/>
      <family val="2"/>
    </font>
    <font>
      <b/>
      <sz val="8"/>
      <name val="Calibri"/>
      <family val="2"/>
      <scheme val="minor"/>
    </font>
    <font>
      <b/>
      <sz val="8"/>
      <color theme="0"/>
      <name val="Calibri"/>
      <family val="2"/>
      <scheme val="minor"/>
    </font>
    <font>
      <b/>
      <sz val="13"/>
      <color theme="0"/>
      <name val="Calibri"/>
      <family val="2"/>
      <scheme val="minor"/>
    </font>
    <font>
      <sz val="10"/>
      <color theme="1"/>
      <name val="Calibri"/>
      <family val="2"/>
      <scheme val="minor"/>
    </font>
    <font>
      <sz val="9"/>
      <color theme="1"/>
      <name val="Calibri"/>
      <family val="2"/>
      <scheme val="minor"/>
    </font>
    <font>
      <b/>
      <sz val="10"/>
      <color theme="0"/>
      <name val="Calibri"/>
      <family val="2"/>
      <scheme val="minor"/>
    </font>
    <font>
      <b/>
      <sz val="12"/>
      <color theme="0"/>
      <name val="Calibri"/>
      <family val="2"/>
      <scheme val="minor"/>
    </font>
    <font>
      <sz val="12"/>
      <name val="Times New Roman"/>
      <family val="1"/>
    </font>
    <font>
      <u/>
      <sz val="10"/>
      <color indexed="12"/>
      <name val="Arial"/>
      <family val="2"/>
    </font>
    <font>
      <sz val="11"/>
      <color indexed="8"/>
      <name val="Calibri"/>
      <family val="2"/>
    </font>
    <font>
      <sz val="11"/>
      <color rgb="FF000000"/>
      <name val="Calibri"/>
      <family val="2"/>
    </font>
    <font>
      <sz val="11"/>
      <color theme="1"/>
      <name val="Arial"/>
    </font>
    <font>
      <b/>
      <sz val="11"/>
      <color theme="1"/>
      <name val="Calibri"/>
      <family val="2"/>
    </font>
    <font>
      <sz val="10"/>
      <color theme="1"/>
      <name val="Calibri"/>
      <family val="2"/>
    </font>
    <font>
      <sz val="9"/>
      <color theme="1"/>
      <name val="Calibri"/>
      <family val="2"/>
    </font>
    <font>
      <sz val="10"/>
      <color rgb="FF000000"/>
      <name val="Arial"/>
      <family val="2"/>
    </font>
    <font>
      <b/>
      <sz val="11"/>
      <name val="Arial"/>
      <family val="2"/>
    </font>
    <font>
      <sz val="11"/>
      <color rgb="FF000000"/>
      <name val="Arial"/>
      <family val="2"/>
    </font>
    <font>
      <b/>
      <sz val="11"/>
      <color rgb="FF000000"/>
      <name val="Calibri"/>
      <family val="2"/>
    </font>
  </fonts>
  <fills count="15">
    <fill>
      <patternFill patternType="none"/>
    </fill>
    <fill>
      <patternFill patternType="gray125"/>
    </fill>
    <fill>
      <patternFill patternType="solid">
        <fgColor theme="8"/>
      </patternFill>
    </fill>
    <fill>
      <patternFill patternType="solid">
        <fgColor theme="9"/>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bgColor theme="0"/>
      </patternFill>
    </fill>
    <fill>
      <patternFill patternType="solid">
        <fgColor rgb="FFA8D08D"/>
        <bgColor rgb="FFA8D08D"/>
      </patternFill>
    </fill>
    <fill>
      <patternFill patternType="solid">
        <fgColor rgb="FFF4B083"/>
        <bgColor rgb="FFF4B083"/>
      </patternFill>
    </fill>
    <fill>
      <patternFill patternType="solid">
        <fgColor rgb="FFFFFF00"/>
        <bgColor rgb="FFFFFF00"/>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
      <left style="thin">
        <color rgb="FFCCCCCC"/>
      </left>
      <right style="thin">
        <color rgb="FF000000"/>
      </right>
      <top style="thin">
        <color rgb="FF000000"/>
      </top>
      <bottom style="thin">
        <color rgb="FF000000"/>
      </bottom>
      <diagonal/>
    </border>
    <border>
      <left style="thin">
        <color rgb="FFCCCCCC"/>
      </left>
      <right style="hair">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s>
  <cellStyleXfs count="21">
    <xf numFmtId="0" fontId="0" fillId="0" borderId="0"/>
    <xf numFmtId="43" fontId="1"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0" borderId="0"/>
    <xf numFmtId="0" fontId="5" fillId="0" borderId="0"/>
    <xf numFmtId="0" fontId="14" fillId="0" borderId="0"/>
    <xf numFmtId="0" fontId="5" fillId="0" borderId="0"/>
    <xf numFmtId="164" fontId="5" fillId="0" borderId="0" applyFont="0" applyFill="0" applyBorder="0" applyAlignment="0" applyProtection="0"/>
    <xf numFmtId="0" fontId="15"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16" fillId="0" borderId="0"/>
    <xf numFmtId="0" fontId="5" fillId="0" borderId="0"/>
    <xf numFmtId="164" fontId="5" fillId="0" borderId="0" applyFont="0" applyFill="0" applyBorder="0" applyAlignment="0" applyProtection="0"/>
    <xf numFmtId="0" fontId="5" fillId="0" borderId="0"/>
    <xf numFmtId="0" fontId="14" fillId="0" borderId="0"/>
    <xf numFmtId="0" fontId="17" fillId="0" borderId="0"/>
    <xf numFmtId="0" fontId="18" fillId="0" borderId="0"/>
  </cellStyleXfs>
  <cellXfs count="99">
    <xf numFmtId="0" fontId="0" fillId="0" borderId="0" xfId="0"/>
    <xf numFmtId="0" fontId="0" fillId="0" borderId="0" xfId="0"/>
    <xf numFmtId="0" fontId="9" fillId="2" borderId="4" xfId="2" applyFont="1" applyBorder="1" applyAlignment="1">
      <alignment vertical="center"/>
    </xf>
    <xf numFmtId="0" fontId="9" fillId="2" borderId="4" xfId="2" applyFont="1" applyBorder="1" applyAlignment="1">
      <alignment horizontal="center" vertical="center"/>
    </xf>
    <xf numFmtId="0" fontId="7" fillId="5" borderId="4" xfId="3" applyFont="1" applyFill="1" applyBorder="1" applyAlignment="1">
      <alignment horizontal="center" vertical="center" wrapText="1"/>
    </xf>
    <xf numFmtId="14" fontId="10" fillId="0" borderId="4" xfId="0" applyNumberFormat="1" applyFont="1" applyBorder="1" applyAlignment="1" applyProtection="1">
      <alignment horizontal="center" vertical="center"/>
      <protection locked="0"/>
    </xf>
    <xf numFmtId="0" fontId="10" fillId="4" borderId="4" xfId="0" applyFont="1" applyFill="1" applyBorder="1" applyAlignment="1" applyProtection="1">
      <alignment horizontal="center" vertical="center" wrapText="1"/>
      <protection locked="0"/>
    </xf>
    <xf numFmtId="49" fontId="10" fillId="0" borderId="4" xfId="0" applyNumberFormat="1" applyFont="1" applyBorder="1" applyAlignment="1" applyProtection="1">
      <alignment horizontal="left" vertical="center" wrapText="1"/>
      <protection locked="0"/>
    </xf>
    <xf numFmtId="0" fontId="10" fillId="4" borderId="4" xfId="0" applyFont="1" applyFill="1" applyBorder="1" applyAlignment="1" applyProtection="1">
      <alignment horizontal="justify" vertical="center" wrapText="1"/>
      <protection locked="0"/>
    </xf>
    <xf numFmtId="0" fontId="11" fillId="0" borderId="4" xfId="0" applyFont="1" applyBorder="1" applyAlignment="1" applyProtection="1">
      <alignment horizontal="center" vertical="center"/>
      <protection locked="0"/>
    </xf>
    <xf numFmtId="0" fontId="10" fillId="0" borderId="4" xfId="0" applyFont="1" applyBorder="1" applyAlignment="1" applyProtection="1">
      <alignment horizontal="left" vertical="center" wrapText="1"/>
      <protection locked="0"/>
    </xf>
    <xf numFmtId="0" fontId="10" fillId="0" borderId="4" xfId="0" applyFont="1" applyBorder="1" applyAlignment="1" applyProtection="1">
      <alignment horizontal="center" vertical="center" wrapText="1"/>
    </xf>
    <xf numFmtId="0" fontId="11" fillId="4" borderId="4" xfId="0" applyFont="1" applyFill="1" applyBorder="1" applyAlignment="1" applyProtection="1">
      <alignment horizontal="center" vertical="center" wrapText="1"/>
      <protection locked="0"/>
    </xf>
    <xf numFmtId="0" fontId="0" fillId="0" borderId="4" xfId="0" applyBorder="1" applyAlignment="1">
      <alignment vertical="center" wrapText="1"/>
    </xf>
    <xf numFmtId="0" fontId="0" fillId="0" borderId="4" xfId="0" applyBorder="1" applyAlignment="1">
      <alignment wrapText="1"/>
    </xf>
    <xf numFmtId="0" fontId="3" fillId="0" borderId="4" xfId="0" applyFont="1" applyBorder="1" applyAlignment="1">
      <alignment horizontal="center" vertical="center" wrapText="1"/>
    </xf>
    <xf numFmtId="0" fontId="10" fillId="6" borderId="4" xfId="0" applyFont="1" applyFill="1" applyBorder="1" applyAlignment="1" applyProtection="1">
      <alignment horizontal="center" vertical="center" wrapText="1"/>
      <protection locked="0"/>
    </xf>
    <xf numFmtId="0" fontId="0" fillId="0" borderId="12" xfId="0" applyBorder="1" applyAlignment="1">
      <alignment vertical="center" wrapText="1"/>
    </xf>
    <xf numFmtId="0" fontId="10" fillId="0" borderId="12" xfId="0" applyFont="1" applyBorder="1" applyAlignment="1" applyProtection="1">
      <alignment horizontal="justify" vertical="center" wrapText="1"/>
      <protection locked="0"/>
    </xf>
    <xf numFmtId="0" fontId="3" fillId="0" borderId="4" xfId="0" applyFont="1" applyFill="1" applyBorder="1" applyAlignment="1">
      <alignment horizontal="center" vertical="center" wrapText="1"/>
    </xf>
    <xf numFmtId="49" fontId="10" fillId="0" borderId="4" xfId="0" applyNumberFormat="1" applyFont="1" applyFill="1" applyBorder="1" applyAlignment="1" applyProtection="1">
      <alignment horizontal="left" vertical="center" wrapText="1"/>
      <protection locked="0"/>
    </xf>
    <xf numFmtId="0" fontId="10" fillId="0" borderId="4" xfId="0" applyFont="1" applyFill="1" applyBorder="1" applyAlignment="1" applyProtection="1">
      <alignment horizontal="justify" vertical="center" wrapText="1"/>
      <protection locked="0"/>
    </xf>
    <xf numFmtId="0" fontId="11" fillId="0" borderId="4" xfId="0"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protection locked="0"/>
    </xf>
    <xf numFmtId="0" fontId="0" fillId="0" borderId="4" xfId="0" applyFill="1" applyBorder="1" applyAlignment="1">
      <alignment wrapText="1"/>
    </xf>
    <xf numFmtId="49" fontId="10" fillId="0" borderId="13" xfId="0" applyNumberFormat="1" applyFont="1" applyFill="1" applyBorder="1" applyAlignment="1" applyProtection="1">
      <alignment horizontal="left" vertical="center" wrapText="1"/>
      <protection locked="0"/>
    </xf>
    <xf numFmtId="0" fontId="10" fillId="0" borderId="12" xfId="0" applyFont="1" applyFill="1" applyBorder="1" applyAlignment="1" applyProtection="1">
      <alignment horizontal="justify" vertical="center" wrapText="1"/>
      <protection locked="0"/>
    </xf>
    <xf numFmtId="0" fontId="11" fillId="0" borderId="12" xfId="0" applyFont="1" applyFill="1" applyBorder="1" applyAlignment="1" applyProtection="1">
      <alignment horizontal="center" vertical="center"/>
      <protection locked="0"/>
    </xf>
    <xf numFmtId="0" fontId="10" fillId="0" borderId="13" xfId="0" applyFont="1" applyFill="1" applyBorder="1" applyAlignment="1" applyProtection="1">
      <alignment horizontal="left" vertical="center" wrapText="1"/>
      <protection locked="0"/>
    </xf>
    <xf numFmtId="0" fontId="10" fillId="0" borderId="12" xfId="0" applyFont="1" applyFill="1" applyBorder="1" applyAlignment="1">
      <alignment horizontal="center" vertical="center" wrapText="1"/>
    </xf>
    <xf numFmtId="0" fontId="11" fillId="0" borderId="12" xfId="0" applyFont="1" applyFill="1" applyBorder="1" applyAlignment="1" applyProtection="1">
      <alignment horizontal="center" vertical="center" wrapText="1"/>
      <protection locked="0"/>
    </xf>
    <xf numFmtId="0" fontId="0" fillId="0" borderId="12" xfId="0" applyFill="1" applyBorder="1" applyAlignment="1">
      <alignment vertical="center" wrapText="1"/>
    </xf>
    <xf numFmtId="49" fontId="10" fillId="0" borderId="12" xfId="0" applyNumberFormat="1" applyFont="1" applyFill="1" applyBorder="1" applyAlignment="1" applyProtection="1">
      <alignment horizontal="left" vertical="center" wrapText="1"/>
      <protection locked="0"/>
    </xf>
    <xf numFmtId="0" fontId="10" fillId="0" borderId="12" xfId="0" applyFont="1" applyFill="1" applyBorder="1" applyAlignment="1" applyProtection="1">
      <alignment horizontal="center" vertical="center" wrapText="1"/>
    </xf>
    <xf numFmtId="0" fontId="10" fillId="0" borderId="12" xfId="0" applyFont="1" applyFill="1" applyBorder="1" applyAlignment="1" applyProtection="1">
      <alignment horizontal="left" vertical="center" wrapText="1"/>
      <protection locked="0"/>
    </xf>
    <xf numFmtId="0" fontId="0" fillId="0" borderId="4" xfId="0" applyFill="1" applyBorder="1" applyAlignment="1">
      <alignment vertical="center" wrapText="1"/>
    </xf>
    <xf numFmtId="0" fontId="11" fillId="0" borderId="4" xfId="0" applyFont="1" applyFill="1" applyBorder="1" applyAlignment="1" applyProtection="1">
      <alignment horizontal="left" vertical="center" wrapText="1"/>
      <protection locked="0"/>
    </xf>
    <xf numFmtId="0" fontId="0" fillId="0" borderId="0" xfId="0" applyFill="1" applyAlignment="1">
      <alignment wrapText="1"/>
    </xf>
    <xf numFmtId="0" fontId="10" fillId="7" borderId="4" xfId="0" applyFont="1" applyFill="1" applyBorder="1" applyAlignment="1" applyProtection="1">
      <alignment horizontal="center" vertical="center" wrapText="1"/>
      <protection locked="0"/>
    </xf>
    <xf numFmtId="0" fontId="10" fillId="8" borderId="4" xfId="0" applyFont="1" applyFill="1" applyBorder="1" applyAlignment="1" applyProtection="1">
      <alignment horizontal="center" vertical="center" wrapText="1"/>
    </xf>
    <xf numFmtId="0" fontId="10" fillId="9" borderId="4" xfId="0" applyFont="1" applyFill="1" applyBorder="1" applyAlignment="1" applyProtection="1">
      <alignment horizontal="center" vertical="center" wrapText="1"/>
    </xf>
    <xf numFmtId="0" fontId="10" fillId="8" borderId="4" xfId="0" applyFont="1" applyFill="1" applyBorder="1" applyAlignment="1" applyProtection="1">
      <alignment horizontal="left" vertical="center" wrapText="1"/>
      <protection locked="0"/>
    </xf>
    <xf numFmtId="0" fontId="11" fillId="8" borderId="4" xfId="0" applyFont="1" applyFill="1" applyBorder="1" applyAlignment="1" applyProtection="1">
      <alignment horizontal="center" vertical="center" wrapText="1"/>
      <protection locked="0"/>
    </xf>
    <xf numFmtId="0" fontId="0" fillId="0" borderId="4" xfId="0" applyFill="1" applyBorder="1" applyAlignment="1">
      <alignment horizontal="center" vertical="center" wrapText="1"/>
    </xf>
    <xf numFmtId="0" fontId="10" fillId="4" borderId="4" xfId="0" applyFont="1" applyFill="1" applyBorder="1" applyAlignment="1" applyProtection="1">
      <alignment vertical="center" wrapText="1"/>
      <protection locked="0"/>
    </xf>
    <xf numFmtId="0" fontId="10" fillId="0" borderId="4" xfId="0" applyFont="1" applyFill="1" applyBorder="1" applyAlignment="1" applyProtection="1">
      <alignment vertical="center" wrapText="1"/>
      <protection locked="0"/>
    </xf>
    <xf numFmtId="0" fontId="10" fillId="0" borderId="13" xfId="0" applyFont="1" applyFill="1" applyBorder="1" applyAlignment="1" applyProtection="1">
      <alignment vertical="center" wrapText="1"/>
      <protection locked="0"/>
    </xf>
    <xf numFmtId="0" fontId="10" fillId="0" borderId="12" xfId="0" applyFont="1" applyFill="1" applyBorder="1" applyAlignment="1" applyProtection="1">
      <alignment vertical="center" wrapText="1"/>
      <protection locked="0"/>
    </xf>
    <xf numFmtId="0" fontId="10" fillId="0" borderId="4" xfId="0" applyFont="1" applyFill="1" applyBorder="1" applyAlignment="1" applyProtection="1">
      <alignment vertical="center" wrapText="1"/>
    </xf>
    <xf numFmtId="0" fontId="19" fillId="0" borderId="14" xfId="20" applyFont="1" applyBorder="1" applyAlignment="1">
      <alignment horizontal="center" vertical="center" wrapText="1"/>
    </xf>
    <xf numFmtId="14" fontId="20" fillId="0" borderId="14" xfId="20" applyNumberFormat="1" applyFont="1" applyBorder="1" applyAlignment="1">
      <alignment horizontal="center" vertical="center"/>
    </xf>
    <xf numFmtId="0" fontId="20" fillId="11" borderId="14" xfId="20" applyFont="1" applyFill="1" applyBorder="1" applyAlignment="1">
      <alignment horizontal="center" vertical="center" wrapText="1"/>
    </xf>
    <xf numFmtId="49" fontId="20" fillId="0" borderId="14" xfId="20" applyNumberFormat="1" applyFont="1" applyBorder="1" applyAlignment="1">
      <alignment horizontal="left" vertical="center" wrapText="1"/>
    </xf>
    <xf numFmtId="0" fontId="20" fillId="12" borderId="14" xfId="20" applyFont="1" applyFill="1" applyBorder="1" applyAlignment="1">
      <alignment horizontal="center" vertical="center" wrapText="1"/>
    </xf>
    <xf numFmtId="0" fontId="21" fillId="0" borderId="14" xfId="20" applyFont="1" applyBorder="1" applyAlignment="1">
      <alignment horizontal="center" vertical="center"/>
    </xf>
    <xf numFmtId="0" fontId="20" fillId="0" borderId="14" xfId="20" applyFont="1" applyBorder="1" applyAlignment="1">
      <alignment horizontal="left" vertical="center" wrapText="1"/>
    </xf>
    <xf numFmtId="0" fontId="20" fillId="0" borderId="14" xfId="20" applyFont="1" applyBorder="1" applyAlignment="1">
      <alignment horizontal="center" vertical="center" wrapText="1"/>
    </xf>
    <xf numFmtId="0" fontId="20" fillId="14" borderId="14" xfId="20" applyFont="1" applyFill="1" applyBorder="1" applyAlignment="1">
      <alignment horizontal="center" vertical="center" wrapText="1"/>
    </xf>
    <xf numFmtId="0" fontId="21" fillId="0" borderId="14" xfId="20" applyFont="1" applyBorder="1" applyAlignment="1">
      <alignment horizontal="center" vertical="center" wrapText="1"/>
    </xf>
    <xf numFmtId="0" fontId="20" fillId="0" borderId="15" xfId="20" applyFont="1" applyBorder="1" applyAlignment="1">
      <alignment horizontal="left" vertical="center" wrapText="1"/>
    </xf>
    <xf numFmtId="0" fontId="21" fillId="0" borderId="15" xfId="20" applyFont="1" applyBorder="1" applyAlignment="1">
      <alignment horizontal="center" vertical="center"/>
    </xf>
    <xf numFmtId="0" fontId="20" fillId="0" borderId="15" xfId="20" applyFont="1" applyBorder="1" applyAlignment="1">
      <alignment horizontal="center" vertical="center" wrapText="1"/>
    </xf>
    <xf numFmtId="49" fontId="20" fillId="0" borderId="15" xfId="20" applyNumberFormat="1" applyFont="1" applyBorder="1" applyAlignment="1">
      <alignment horizontal="left" vertical="center" wrapText="1"/>
    </xf>
    <xf numFmtId="0" fontId="22" fillId="0" borderId="14" xfId="20" applyFont="1" applyBorder="1" applyAlignment="1">
      <alignment horizontal="left" vertical="center" wrapText="1"/>
    </xf>
    <xf numFmtId="0" fontId="22" fillId="0" borderId="15" xfId="20" applyFont="1" applyBorder="1" applyAlignment="1">
      <alignment horizontal="left" vertical="center" wrapText="1"/>
    </xf>
    <xf numFmtId="0" fontId="20" fillId="13" borderId="14" xfId="20" applyFont="1" applyFill="1" applyBorder="1" applyAlignment="1">
      <alignment horizontal="left" vertical="center" wrapText="1"/>
    </xf>
    <xf numFmtId="0" fontId="17" fillId="0" borderId="17" xfId="20" applyFont="1" applyBorder="1" applyAlignment="1">
      <alignment wrapText="1"/>
    </xf>
    <xf numFmtId="0" fontId="24" fillId="0" borderId="16" xfId="20" applyFont="1" applyBorder="1" applyAlignment="1">
      <alignment wrapText="1"/>
    </xf>
    <xf numFmtId="0" fontId="17" fillId="0" borderId="18" xfId="20" applyFont="1" applyBorder="1" applyAlignment="1">
      <alignment vertical="top" wrapText="1"/>
    </xf>
    <xf numFmtId="49" fontId="10" fillId="0" borderId="13" xfId="0" applyNumberFormat="1" applyFont="1" applyBorder="1" applyAlignment="1" applyProtection="1">
      <alignment horizontal="left" vertical="center" wrapText="1"/>
      <protection locked="0"/>
    </xf>
    <xf numFmtId="0" fontId="10" fillId="4" borderId="12" xfId="0" applyFont="1" applyFill="1" applyBorder="1" applyAlignment="1" applyProtection="1">
      <alignment horizontal="justify" vertical="center" wrapText="1"/>
      <protection locked="0"/>
    </xf>
    <xf numFmtId="0" fontId="10" fillId="0" borderId="13" xfId="0" applyFont="1" applyBorder="1" applyAlignment="1" applyProtection="1">
      <alignment horizontal="left" vertical="center" wrapText="1"/>
      <protection locked="0"/>
    </xf>
    <xf numFmtId="0" fontId="0" fillId="0" borderId="12" xfId="0" applyBorder="1" applyAlignment="1">
      <alignment vertical="center" wrapText="1"/>
    </xf>
    <xf numFmtId="0" fontId="11" fillId="4" borderId="12" xfId="0" applyFont="1" applyFill="1" applyBorder="1" applyAlignment="1" applyProtection="1">
      <alignment horizontal="center" vertical="center" wrapText="1"/>
      <protection locked="0"/>
    </xf>
    <xf numFmtId="0" fontId="10" fillId="4" borderId="13" xfId="0" applyFont="1" applyFill="1" applyBorder="1" applyAlignment="1" applyProtection="1">
      <alignment horizontal="left" vertical="center" wrapText="1"/>
      <protection locked="0"/>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2" fillId="3" borderId="4" xfId="3" applyNumberFormat="1" applyFont="1" applyBorder="1" applyAlignment="1">
      <alignment horizontal="center" vertical="center" wrapText="1"/>
    </xf>
    <xf numFmtId="0" fontId="3" fillId="0" borderId="9" xfId="0" applyFont="1" applyBorder="1" applyAlignment="1">
      <alignment horizontal="center" vertical="center" textRotation="90"/>
    </xf>
    <xf numFmtId="0" fontId="3" fillId="0" borderId="10" xfId="0" applyFont="1" applyBorder="1" applyAlignment="1">
      <alignment horizontal="center" vertical="center" textRotation="90"/>
    </xf>
    <xf numFmtId="0" fontId="3" fillId="0" borderId="11" xfId="0" applyFont="1" applyBorder="1" applyAlignment="1">
      <alignment horizontal="center" vertical="center" textRotation="90"/>
    </xf>
    <xf numFmtId="0" fontId="13" fillId="2" borderId="4" xfId="2" applyFont="1" applyBorder="1" applyAlignment="1">
      <alignment horizontal="center" vertical="center"/>
    </xf>
    <xf numFmtId="0" fontId="2" fillId="3" borderId="4" xfId="3" applyNumberFormat="1" applyFont="1" applyBorder="1" applyAlignment="1">
      <alignment horizontal="center" vertical="center" wrapText="1"/>
    </xf>
    <xf numFmtId="0" fontId="8" fillId="3" borderId="4" xfId="3" applyNumberFormat="1" applyFont="1" applyBorder="1" applyAlignment="1">
      <alignment horizontal="center" vertical="center" wrapText="1"/>
    </xf>
    <xf numFmtId="0" fontId="3" fillId="0" borderId="4" xfId="0" applyFont="1" applyBorder="1" applyAlignment="1">
      <alignment horizontal="center" vertical="center" textRotation="90"/>
    </xf>
    <xf numFmtId="0" fontId="8" fillId="3" borderId="4" xfId="3" applyFont="1" applyBorder="1" applyAlignment="1">
      <alignment horizontal="center" vertical="center" wrapText="1"/>
    </xf>
    <xf numFmtId="43" fontId="8" fillId="3" borderId="4" xfId="1" applyFont="1" applyFill="1" applyBorder="1" applyAlignment="1">
      <alignment horizontal="center" vertical="center" wrapText="1"/>
    </xf>
    <xf numFmtId="0" fontId="13" fillId="2" borderId="1" xfId="2" applyFont="1" applyBorder="1" applyAlignment="1">
      <alignment horizontal="center" vertical="center"/>
    </xf>
    <xf numFmtId="0" fontId="13" fillId="2" borderId="2" xfId="2" applyFont="1" applyBorder="1" applyAlignment="1">
      <alignment horizontal="center" vertical="center"/>
    </xf>
    <xf numFmtId="0" fontId="13" fillId="2" borderId="6" xfId="2" applyFont="1" applyBorder="1" applyAlignment="1">
      <alignment horizontal="center" vertical="center"/>
    </xf>
    <xf numFmtId="0" fontId="13" fillId="2" borderId="7" xfId="2" applyFont="1" applyBorder="1" applyAlignment="1">
      <alignment horizontal="center" vertical="center"/>
    </xf>
    <xf numFmtId="0" fontId="13" fillId="10" borderId="6" xfId="2" applyFont="1" applyFill="1" applyBorder="1" applyAlignment="1">
      <alignment horizontal="center" vertical="center"/>
    </xf>
    <xf numFmtId="0" fontId="13" fillId="10" borderId="7" xfId="2" applyFont="1" applyFill="1" applyBorder="1" applyAlignment="1">
      <alignment horizontal="center" vertical="center"/>
    </xf>
    <xf numFmtId="0" fontId="13" fillId="10" borderId="8" xfId="2" applyFont="1" applyFill="1" applyBorder="1" applyAlignment="1">
      <alignment horizontal="center" vertical="center"/>
    </xf>
    <xf numFmtId="0" fontId="13" fillId="2" borderId="3" xfId="2" applyFont="1" applyBorder="1" applyAlignment="1">
      <alignment horizontal="center" vertical="center"/>
    </xf>
  </cellXfs>
  <cellStyles count="21">
    <cellStyle name="Énfasis5" xfId="2" builtinId="45"/>
    <cellStyle name="Énfasis6" xfId="3" builtinId="49"/>
    <cellStyle name="Euro" xfId="8"/>
    <cellStyle name="Euro 2" xfId="16"/>
    <cellStyle name="Hyperlink_CAS_Data Privacy Toolkit_No attachments Version" xfId="9"/>
    <cellStyle name="Millares" xfId="1" builtinId="3"/>
    <cellStyle name="Nor}al" xfId="10"/>
    <cellStyle name="Nor}al 2" xfId="11"/>
    <cellStyle name="Nor}al 3" xfId="12"/>
    <cellStyle name="Nor}al_02.20.09 Matriz SARLAFT" xfId="13"/>
    <cellStyle name="Normal" xfId="0" builtinId="0"/>
    <cellStyle name="Normal 2" xfId="4"/>
    <cellStyle name="Normal 2 2" xfId="14"/>
    <cellStyle name="Normal 2 2 2" xfId="7"/>
    <cellStyle name="Normal 2 2 2 2" xfId="17"/>
    <cellStyle name="Normal 3" xfId="6"/>
    <cellStyle name="Normal 4" xfId="5"/>
    <cellStyle name="Normal 4 2" xfId="18"/>
    <cellStyle name="Normal 5" xfId="15"/>
    <cellStyle name="Normal 6" xfId="19"/>
    <cellStyle name="Normal 7" xfId="20"/>
  </cellStyles>
  <dxfs count="155">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patternType="solid">
          <fgColor indexed="64"/>
          <bgColor rgb="FFFF0000"/>
        </patternFill>
      </fill>
    </dxf>
    <dxf>
      <font>
        <color auto="1"/>
      </font>
      <fill>
        <patternFill patternType="solid">
          <fgColor indexed="64"/>
          <bgColor rgb="FFFF0000"/>
        </patternFill>
      </fill>
    </dxf>
    <dxf>
      <font>
        <color auto="1"/>
      </font>
      <fill>
        <patternFill patternType="solid">
          <fgColor indexed="64"/>
          <bgColor rgb="FFFF0000"/>
        </patternFill>
      </fill>
    </dxf>
    <dxf>
      <font>
        <color auto="1"/>
      </font>
      <fill>
        <patternFill patternType="solid">
          <fgColor indexed="64"/>
          <bgColor rgb="FFFF6600"/>
        </patternFill>
      </fill>
    </dxf>
    <dxf>
      <font>
        <color auto="1"/>
      </font>
      <fill>
        <patternFill patternType="solid">
          <fgColor indexed="64"/>
          <bgColor rgb="FFFF6600"/>
        </patternFill>
      </fill>
    </dxf>
    <dxf>
      <font>
        <color auto="1"/>
      </font>
      <fill>
        <patternFill patternType="solid">
          <fgColor indexed="64"/>
          <bgColor rgb="FFFF0000"/>
        </patternFill>
      </fill>
    </dxf>
    <dxf>
      <font>
        <color auto="1"/>
      </font>
      <fill>
        <patternFill patternType="solid">
          <fgColor indexed="64"/>
          <bgColor rgb="FFFF6600"/>
        </patternFill>
      </fill>
    </dxf>
    <dxf>
      <font>
        <color auto="1"/>
      </font>
      <fill>
        <patternFill patternType="solid">
          <fgColor indexed="64"/>
          <bgColor rgb="FFFF6600"/>
        </patternFill>
      </fill>
    </dxf>
    <dxf>
      <font>
        <color auto="1"/>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ont>
        <color auto="1"/>
      </font>
      <fill>
        <patternFill patternType="solid">
          <fgColor indexed="64"/>
          <bgColor rgb="FFFFFF00"/>
        </patternFill>
      </fill>
    </dxf>
    <dxf>
      <font>
        <color auto="1"/>
      </font>
      <fill>
        <patternFill patternType="solid">
          <fgColor indexed="64"/>
          <bgColor theme="9"/>
        </patternFill>
      </fill>
    </dxf>
    <dxf>
      <font>
        <color auto="1"/>
      </font>
      <fill>
        <patternFill patternType="solid">
          <fgColor indexed="64"/>
          <bgColor rgb="FFFF0000"/>
        </patternFill>
      </fill>
    </dxf>
    <dxf>
      <font>
        <color auto="1"/>
      </font>
      <fill>
        <patternFill patternType="solid">
          <fgColor indexed="64"/>
          <bgColor theme="9"/>
        </patternFill>
      </fill>
    </dxf>
    <dxf>
      <font>
        <color auto="1"/>
      </font>
      <fill>
        <patternFill patternType="solid">
          <fgColor indexed="64"/>
          <bgColor theme="9"/>
        </patternFill>
      </fill>
    </dxf>
    <dxf>
      <font>
        <color auto="1"/>
      </font>
      <fill>
        <patternFill patternType="solid">
          <fgColor indexed="64"/>
          <bgColor rgb="FFFF6600"/>
        </patternFill>
      </fill>
    </dxf>
    <dxf>
      <font>
        <color auto="1"/>
      </font>
      <fill>
        <patternFill patternType="solid">
          <fgColor indexed="64"/>
          <bgColor rgb="FFFFFF00"/>
        </patternFill>
      </fill>
    </dxf>
    <dxf>
      <font>
        <color auto="1"/>
      </font>
      <fill>
        <patternFill patternType="solid">
          <fgColor indexed="64"/>
          <bgColor theme="9"/>
        </patternFill>
      </fill>
    </dxf>
    <dxf>
      <font>
        <color auto="1"/>
      </font>
      <fill>
        <patternFill patternType="solid">
          <fgColor indexed="64"/>
          <bgColor theme="9"/>
        </patternFill>
      </fill>
    </dxf>
    <dxf>
      <font>
        <color auto="1"/>
      </font>
      <fill>
        <patternFill patternType="solid">
          <fgColor indexed="64"/>
          <bgColor rgb="FFFF0000"/>
        </patternFill>
      </fill>
    </dxf>
    <dxf>
      <font>
        <color auto="1"/>
      </font>
      <fill>
        <patternFill patternType="solid">
          <fgColor indexed="64"/>
          <bgColor rgb="FFFF0000"/>
        </patternFill>
      </fill>
    </dxf>
    <dxf>
      <font>
        <color auto="1"/>
      </font>
      <fill>
        <patternFill patternType="solid">
          <fgColor indexed="64"/>
          <bgColor rgb="FFFF0000"/>
        </patternFill>
      </fill>
    </dxf>
    <dxf>
      <font>
        <color auto="1"/>
      </font>
      <fill>
        <patternFill patternType="solid">
          <fgColor indexed="64"/>
          <bgColor rgb="FFFF6600"/>
        </patternFill>
      </fill>
    </dxf>
    <dxf>
      <font>
        <color auto="1"/>
      </font>
      <fill>
        <patternFill patternType="solid">
          <fgColor indexed="64"/>
          <bgColor rgb="FFFF6600"/>
        </patternFill>
      </fill>
    </dxf>
    <dxf>
      <font>
        <color auto="1"/>
      </font>
      <fill>
        <patternFill patternType="solid">
          <fgColor indexed="64"/>
          <bgColor rgb="FFFF0000"/>
        </patternFill>
      </fill>
    </dxf>
    <dxf>
      <font>
        <color auto="1"/>
      </font>
      <fill>
        <patternFill patternType="solid">
          <fgColor indexed="64"/>
          <bgColor rgb="FFFF6600"/>
        </patternFill>
      </fill>
    </dxf>
    <dxf>
      <font>
        <color auto="1"/>
      </font>
      <fill>
        <patternFill patternType="solid">
          <fgColor indexed="64"/>
          <bgColor rgb="FFFF6600"/>
        </patternFill>
      </fill>
    </dxf>
    <dxf>
      <font>
        <color auto="1"/>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ont>
        <color auto="1"/>
      </font>
      <fill>
        <patternFill patternType="solid">
          <fgColor indexed="64"/>
          <bgColor rgb="FFFFFF00"/>
        </patternFill>
      </fill>
    </dxf>
    <dxf>
      <font>
        <color auto="1"/>
      </font>
      <fill>
        <patternFill patternType="solid">
          <fgColor indexed="64"/>
          <bgColor theme="9"/>
        </patternFill>
      </fill>
    </dxf>
    <dxf>
      <font>
        <color auto="1"/>
      </font>
      <fill>
        <patternFill patternType="solid">
          <fgColor indexed="64"/>
          <bgColor rgb="FFFF0000"/>
        </patternFill>
      </fill>
    </dxf>
    <dxf>
      <font>
        <color auto="1"/>
      </font>
      <fill>
        <patternFill patternType="solid">
          <fgColor indexed="64"/>
          <bgColor theme="9"/>
        </patternFill>
      </fill>
    </dxf>
    <dxf>
      <font>
        <color auto="1"/>
      </font>
      <fill>
        <patternFill patternType="solid">
          <fgColor indexed="64"/>
          <bgColor theme="9"/>
        </patternFill>
      </fill>
    </dxf>
    <dxf>
      <font>
        <color auto="1"/>
      </font>
      <fill>
        <patternFill patternType="solid">
          <fgColor indexed="64"/>
          <bgColor rgb="FFFF6600"/>
        </patternFill>
      </fill>
    </dxf>
    <dxf>
      <font>
        <color auto="1"/>
      </font>
      <fill>
        <patternFill patternType="solid">
          <fgColor indexed="64"/>
          <bgColor rgb="FFFFFF00"/>
        </patternFill>
      </fill>
    </dxf>
    <dxf>
      <font>
        <color auto="1"/>
      </font>
      <fill>
        <patternFill patternType="solid">
          <fgColor indexed="64"/>
          <bgColor theme="9"/>
        </patternFill>
      </fill>
    </dxf>
    <dxf>
      <font>
        <color auto="1"/>
      </font>
      <fill>
        <patternFill patternType="solid">
          <fgColor indexed="64"/>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patternType="solid">
          <fgColor indexed="64"/>
          <bgColor rgb="FFFF0000"/>
        </patternFill>
      </fill>
    </dxf>
    <dxf>
      <font>
        <color auto="1"/>
      </font>
      <fill>
        <patternFill patternType="solid">
          <fgColor indexed="64"/>
          <bgColor rgb="FFFF0000"/>
        </patternFill>
      </fill>
    </dxf>
    <dxf>
      <font>
        <color auto="1"/>
      </font>
      <fill>
        <patternFill patternType="solid">
          <fgColor indexed="64"/>
          <bgColor rgb="FFFF0000"/>
        </patternFill>
      </fill>
    </dxf>
    <dxf>
      <font>
        <color auto="1"/>
      </font>
      <fill>
        <patternFill patternType="solid">
          <fgColor indexed="64"/>
          <bgColor rgb="FFFF6600"/>
        </patternFill>
      </fill>
    </dxf>
    <dxf>
      <font>
        <color auto="1"/>
      </font>
      <fill>
        <patternFill patternType="solid">
          <fgColor indexed="64"/>
          <bgColor rgb="FFFF6600"/>
        </patternFill>
      </fill>
    </dxf>
    <dxf>
      <font>
        <color auto="1"/>
      </font>
      <fill>
        <patternFill patternType="solid">
          <fgColor indexed="64"/>
          <bgColor rgb="FFFF0000"/>
        </patternFill>
      </fill>
    </dxf>
    <dxf>
      <font>
        <color auto="1"/>
      </font>
      <fill>
        <patternFill patternType="solid">
          <fgColor indexed="64"/>
          <bgColor rgb="FFFF6600"/>
        </patternFill>
      </fill>
    </dxf>
    <dxf>
      <font>
        <color auto="1"/>
      </font>
      <fill>
        <patternFill patternType="solid">
          <fgColor indexed="64"/>
          <bgColor rgb="FFFF6600"/>
        </patternFill>
      </fill>
    </dxf>
    <dxf>
      <font>
        <color auto="1"/>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ont>
        <color auto="1"/>
      </font>
      <fill>
        <patternFill patternType="solid">
          <fgColor indexed="64"/>
          <bgColor rgb="FFFFFF00"/>
        </patternFill>
      </fill>
    </dxf>
    <dxf>
      <font>
        <color auto="1"/>
      </font>
      <fill>
        <patternFill patternType="solid">
          <fgColor indexed="64"/>
          <bgColor theme="9"/>
        </patternFill>
      </fill>
    </dxf>
    <dxf>
      <font>
        <color auto="1"/>
      </font>
      <fill>
        <patternFill patternType="solid">
          <fgColor indexed="64"/>
          <bgColor rgb="FFFF0000"/>
        </patternFill>
      </fill>
    </dxf>
    <dxf>
      <font>
        <color auto="1"/>
      </font>
      <fill>
        <patternFill patternType="solid">
          <fgColor indexed="64"/>
          <bgColor theme="9"/>
        </patternFill>
      </fill>
    </dxf>
    <dxf>
      <font>
        <color auto="1"/>
      </font>
      <fill>
        <patternFill patternType="solid">
          <fgColor indexed="64"/>
          <bgColor theme="9"/>
        </patternFill>
      </fill>
    </dxf>
    <dxf>
      <font>
        <color auto="1"/>
      </font>
      <fill>
        <patternFill patternType="solid">
          <fgColor indexed="64"/>
          <bgColor rgb="FFFF6600"/>
        </patternFill>
      </fill>
    </dxf>
    <dxf>
      <font>
        <color auto="1"/>
      </font>
      <fill>
        <patternFill patternType="solid">
          <fgColor indexed="64"/>
          <bgColor rgb="FFFFFF00"/>
        </patternFill>
      </fill>
    </dxf>
    <dxf>
      <font>
        <color auto="1"/>
      </font>
      <fill>
        <patternFill patternType="solid">
          <fgColor indexed="64"/>
          <bgColor theme="9"/>
        </patternFill>
      </fill>
    </dxf>
    <dxf>
      <font>
        <color auto="1"/>
      </font>
      <fill>
        <patternFill patternType="solid">
          <fgColor indexed="64"/>
          <bgColor theme="9"/>
        </patternFill>
      </fill>
    </dxf>
    <dxf>
      <font>
        <color auto="1"/>
      </font>
      <fill>
        <patternFill patternType="solid">
          <fgColor indexed="64"/>
          <bgColor rgb="FFFF0000"/>
        </patternFill>
      </fill>
    </dxf>
    <dxf>
      <font>
        <color auto="1"/>
      </font>
      <fill>
        <patternFill patternType="solid">
          <fgColor indexed="64"/>
          <bgColor rgb="FFFF0000"/>
        </patternFill>
      </fill>
    </dxf>
    <dxf>
      <font>
        <color auto="1"/>
      </font>
      <fill>
        <patternFill patternType="solid">
          <fgColor indexed="64"/>
          <bgColor rgb="FFFF0000"/>
        </patternFill>
      </fill>
    </dxf>
    <dxf>
      <font>
        <color auto="1"/>
      </font>
      <fill>
        <patternFill patternType="solid">
          <fgColor indexed="64"/>
          <bgColor rgb="FFFF6600"/>
        </patternFill>
      </fill>
    </dxf>
    <dxf>
      <font>
        <color auto="1"/>
      </font>
      <fill>
        <patternFill patternType="solid">
          <fgColor indexed="64"/>
          <bgColor rgb="FFFF6600"/>
        </patternFill>
      </fill>
    </dxf>
    <dxf>
      <font>
        <color auto="1"/>
      </font>
      <fill>
        <patternFill patternType="solid">
          <fgColor indexed="64"/>
          <bgColor rgb="FFFF0000"/>
        </patternFill>
      </fill>
    </dxf>
    <dxf>
      <font>
        <color auto="1"/>
      </font>
      <fill>
        <patternFill patternType="solid">
          <fgColor indexed="64"/>
          <bgColor rgb="FFFF6600"/>
        </patternFill>
      </fill>
    </dxf>
    <dxf>
      <font>
        <color auto="1"/>
      </font>
      <fill>
        <patternFill patternType="solid">
          <fgColor indexed="64"/>
          <bgColor rgb="FFFF6600"/>
        </patternFill>
      </fill>
    </dxf>
    <dxf>
      <font>
        <color auto="1"/>
      </font>
      <fill>
        <patternFill patternType="solid">
          <fgColor indexed="64"/>
          <bgColor rgb="FFFFFF00"/>
        </patternFill>
      </fill>
    </dxf>
    <dxf>
      <font>
        <color auto="1"/>
      </font>
      <fill>
        <patternFill patternType="solid">
          <fgColor indexed="64"/>
          <bgColor rgb="FFFF0000"/>
        </patternFill>
      </fill>
    </dxf>
    <dxf>
      <font>
        <color auto="1"/>
      </font>
      <fill>
        <patternFill patternType="solid">
          <fgColor indexed="64"/>
          <bgColor rgb="FFFF6600"/>
        </patternFill>
      </fill>
    </dxf>
    <dxf>
      <font>
        <color auto="1"/>
      </font>
      <fill>
        <patternFill patternType="solid">
          <fgColor indexed="64"/>
          <bgColor rgb="FFFFFF00"/>
        </patternFill>
      </fill>
    </dxf>
    <dxf>
      <font>
        <color auto="1"/>
      </font>
      <fill>
        <patternFill patternType="solid">
          <fgColor indexed="64"/>
          <bgColor theme="9"/>
        </patternFill>
      </fill>
    </dxf>
    <dxf>
      <font>
        <color auto="1"/>
      </font>
      <fill>
        <patternFill patternType="solid">
          <fgColor indexed="64"/>
          <bgColor rgb="FFFF0000"/>
        </patternFill>
      </fill>
    </dxf>
    <dxf>
      <font>
        <color auto="1"/>
      </font>
      <fill>
        <patternFill patternType="solid">
          <fgColor indexed="64"/>
          <bgColor theme="9"/>
        </patternFill>
      </fill>
    </dxf>
    <dxf>
      <font>
        <color auto="1"/>
      </font>
      <fill>
        <patternFill patternType="solid">
          <fgColor indexed="64"/>
          <bgColor theme="9"/>
        </patternFill>
      </fill>
    </dxf>
    <dxf>
      <font>
        <color auto="1"/>
      </font>
      <fill>
        <patternFill patternType="solid">
          <fgColor indexed="64"/>
          <bgColor rgb="FFFF6600"/>
        </patternFill>
      </fill>
    </dxf>
    <dxf>
      <font>
        <color auto="1"/>
      </font>
      <fill>
        <patternFill patternType="solid">
          <fgColor indexed="64"/>
          <bgColor rgb="FFFFFF00"/>
        </patternFill>
      </fill>
    </dxf>
    <dxf>
      <font>
        <color auto="1"/>
      </font>
      <fill>
        <patternFill patternType="solid">
          <fgColor indexed="64"/>
          <bgColor theme="9"/>
        </patternFill>
      </fill>
    </dxf>
    <dxf>
      <font>
        <color auto="1"/>
      </font>
      <fill>
        <patternFill patternType="solid">
          <fgColor indexed="64"/>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22</xdr:row>
      <xdr:rowOff>0</xdr:rowOff>
    </xdr:from>
    <xdr:to>
      <xdr:col>17</xdr:col>
      <xdr:colOff>647700</xdr:colOff>
      <xdr:row>25</xdr:row>
      <xdr:rowOff>1423986</xdr:rowOff>
    </xdr:to>
    <xdr:sp macro="" textlink="">
      <xdr:nvSpPr>
        <xdr:cNvPr id="2" name="CommandButton8" hidden="1">
          <a:extLst>
            <a:ext uri="{63B3BB69-23CF-44E3-9099-C40C66FF867C}">
              <a14:compatExt xmlns:a14="http://schemas.microsoft.com/office/drawing/2010/main" spid="_x0000_s9265"/>
            </a:ext>
            <a:ext uri="{FF2B5EF4-FFF2-40B4-BE49-F238E27FC236}">
              <a16:creationId xmlns:a16="http://schemas.microsoft.com/office/drawing/2014/main" id="{B6B2A34E-1B0D-45AD-92C1-D1FC0A67144D}"/>
            </a:ext>
          </a:extLst>
        </xdr:cNvPr>
        <xdr:cNvSpPr/>
      </xdr:nvSpPr>
      <xdr:spPr bwMode="auto">
        <a:xfrm>
          <a:off x="22212300" y="2914650"/>
          <a:ext cx="647700" cy="54006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11</xdr:col>
      <xdr:colOff>0</xdr:colOff>
      <xdr:row>22</xdr:row>
      <xdr:rowOff>0</xdr:rowOff>
    </xdr:from>
    <xdr:ext cx="647700" cy="5400675"/>
    <xdr:sp macro="" textlink="">
      <xdr:nvSpPr>
        <xdr:cNvPr id="3" name="CommandButton8" hidden="1">
          <a:extLst>
            <a:ext uri="{63B3BB69-23CF-44E3-9099-C40C66FF867C}">
              <a14:compatExt xmlns:a14="http://schemas.microsoft.com/office/drawing/2010/main" spid="_x0000_s9265"/>
            </a:ext>
            <a:ext uri="{FF2B5EF4-FFF2-40B4-BE49-F238E27FC236}">
              <a16:creationId xmlns:a16="http://schemas.microsoft.com/office/drawing/2014/main" id="{96176906-ACBE-486F-B96B-0839EBC167FD}"/>
            </a:ext>
          </a:extLst>
        </xdr:cNvPr>
        <xdr:cNvSpPr/>
      </xdr:nvSpPr>
      <xdr:spPr bwMode="auto">
        <a:xfrm>
          <a:off x="14497050" y="2914650"/>
          <a:ext cx="647700" cy="54006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granados\Desktop\desorden\RIESGOS%202019\riesgos%20de%20corrpci&#243;n\2.%20G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CORRUPCIÓN"/>
      <sheetName val="GESTIÓN-CORRUPCIÓN"/>
      <sheetName val="SEGURIDAD"/>
      <sheetName val="OPORTUNIDAD"/>
      <sheetName val="TRATAMIENTO"/>
      <sheetName val="ACTIVOS"/>
      <sheetName val="CONTROL-INTERNO"/>
      <sheetName val="DATOS"/>
    </sheetNames>
    <sheetDataSet>
      <sheetData sheetId="0"/>
      <sheetData sheetId="1"/>
      <sheetData sheetId="2"/>
      <sheetData sheetId="3"/>
      <sheetData sheetId="4"/>
      <sheetData sheetId="5"/>
      <sheetData sheetId="6"/>
      <sheetData sheetId="7"/>
      <sheetData sheetId="8">
        <row r="3">
          <cell r="A3" t="str">
            <v>Corrupción</v>
          </cell>
          <cell r="G3" t="str">
            <v>Aceptar el Riesgo</v>
          </cell>
        </row>
        <row r="4">
          <cell r="A4" t="str">
            <v>Gestión</v>
          </cell>
          <cell r="G4" t="str">
            <v>Compartir el Riesgo</v>
          </cell>
        </row>
        <row r="5">
          <cell r="G5" t="str">
            <v>Evitar el Riesgo</v>
          </cell>
        </row>
        <row r="6">
          <cell r="G6" t="str">
            <v>Reducir el Riesgo</v>
          </cell>
        </row>
        <row r="16">
          <cell r="A16" t="str">
            <v>RARO</v>
          </cell>
          <cell r="B16">
            <v>1</v>
          </cell>
        </row>
        <row r="17">
          <cell r="A17" t="str">
            <v>IMPROBABLE</v>
          </cell>
          <cell r="B17">
            <v>2</v>
          </cell>
        </row>
        <row r="18">
          <cell r="A18" t="str">
            <v>MODERADO</v>
          </cell>
          <cell r="B18">
            <v>3</v>
          </cell>
        </row>
        <row r="19">
          <cell r="A19" t="str">
            <v xml:space="preserve">PROBABLE </v>
          </cell>
          <cell r="B19">
            <v>4</v>
          </cell>
        </row>
        <row r="20">
          <cell r="A20" t="str">
            <v>CASI CERTEZA</v>
          </cell>
          <cell r="B20">
            <v>5</v>
          </cell>
        </row>
        <row r="24">
          <cell r="B24" t="str">
            <v>BAJO-TRIVIAL 1</v>
          </cell>
          <cell r="C24" t="str">
            <v>BAJO-ACEPTABLE 2</v>
          </cell>
          <cell r="D24" t="str">
            <v>MODERADO 3</v>
          </cell>
          <cell r="E24" t="str">
            <v>ALTA-IMPORTANTE 4</v>
          </cell>
          <cell r="F24" t="str">
            <v>ALTA-IMPORTANTE 5</v>
          </cell>
        </row>
        <row r="25">
          <cell r="B25" t="str">
            <v>BAJO-TRIVIAL 2</v>
          </cell>
          <cell r="C25" t="str">
            <v>BAJO-ACEPTABLE 4</v>
          </cell>
          <cell r="D25" t="str">
            <v>MODERADO 6</v>
          </cell>
          <cell r="E25" t="str">
            <v>ALTA-IMPORTANTE 8</v>
          </cell>
          <cell r="F25" t="str">
            <v>EXTREMA-INACEPTABLE 10</v>
          </cell>
        </row>
        <row r="26">
          <cell r="B26" t="str">
            <v>BAJO-TRIVIAL 3</v>
          </cell>
          <cell r="C26" t="str">
            <v>MODERADO 6</v>
          </cell>
          <cell r="D26" t="str">
            <v>ALTA-IMPORTANTE 9</v>
          </cell>
          <cell r="E26" t="str">
            <v>EXTREMA-INACEPTABLE 12</v>
          </cell>
          <cell r="F26" t="str">
            <v>EXTREMA-INACEPTABLE 15</v>
          </cell>
        </row>
        <row r="27">
          <cell r="B27" t="str">
            <v>MODERADO 4</v>
          </cell>
          <cell r="C27" t="str">
            <v>ALTA-IMPORTANTE 8</v>
          </cell>
          <cell r="D27" t="str">
            <v>ALTA-IMPORTANTE 12</v>
          </cell>
          <cell r="E27" t="str">
            <v>EXTREMA-INACEPTABLE 16</v>
          </cell>
          <cell r="F27" t="str">
            <v>EXTREMA-INACEPTABLE 20</v>
          </cell>
        </row>
        <row r="28">
          <cell r="B28" t="str">
            <v>ALTA-IMPORTANTE 5</v>
          </cell>
          <cell r="C28" t="str">
            <v>ALTA-IMPORTANTE 10</v>
          </cell>
          <cell r="D28" t="str">
            <v>EXTREMA-INACEPTABLE 15</v>
          </cell>
          <cell r="E28" t="str">
            <v>EXTREMA-INACEPTABLE 20</v>
          </cell>
          <cell r="F28" t="str">
            <v>EXTREMA-INACEPTABLE 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tabSelected="1" topLeftCell="G21" zoomScale="60" zoomScaleNormal="60" workbookViewId="0">
      <selection activeCell="L21" sqref="L21"/>
    </sheetView>
  </sheetViews>
  <sheetFormatPr baseColWidth="10" defaultRowHeight="15" x14ac:dyDescent="0.25"/>
  <cols>
    <col min="1" max="1" width="11.42578125" style="1"/>
    <col min="2" max="2" width="23.42578125" customWidth="1"/>
    <col min="3" max="4" width="0" hidden="1" customWidth="1"/>
    <col min="5" max="5" width="29.5703125" customWidth="1"/>
    <col min="6" max="6" width="30.5703125" customWidth="1"/>
    <col min="8" max="8" width="11.42578125" hidden="1" customWidth="1"/>
    <col min="9" max="9" width="50.28515625" customWidth="1"/>
    <col min="10" max="10" width="11.42578125" hidden="1" customWidth="1"/>
    <col min="12" max="12" width="59.140625" customWidth="1"/>
    <col min="13" max="14" width="11.42578125" hidden="1" customWidth="1"/>
    <col min="17" max="17" width="45.7109375" customWidth="1"/>
  </cols>
  <sheetData>
    <row r="1" spans="1:17" ht="15" customHeight="1" x14ac:dyDescent="0.25">
      <c r="A1" s="77" t="s">
        <v>116</v>
      </c>
      <c r="B1" s="77"/>
      <c r="C1" s="77"/>
      <c r="D1" s="77"/>
      <c r="E1" s="77"/>
      <c r="F1" s="77"/>
      <c r="G1" s="77"/>
      <c r="H1" s="77"/>
      <c r="I1" s="77"/>
      <c r="J1" s="77"/>
      <c r="K1" s="77"/>
      <c r="L1" s="77"/>
      <c r="M1" s="77"/>
      <c r="N1" s="77"/>
      <c r="O1" s="77"/>
      <c r="P1" s="77"/>
      <c r="Q1" s="78"/>
    </row>
    <row r="2" spans="1:17" ht="15" customHeight="1" x14ac:dyDescent="0.25">
      <c r="A2" s="77"/>
      <c r="B2" s="77"/>
      <c r="C2" s="77"/>
      <c r="D2" s="77"/>
      <c r="E2" s="77"/>
      <c r="F2" s="77"/>
      <c r="G2" s="77"/>
      <c r="H2" s="77"/>
      <c r="I2" s="77"/>
      <c r="J2" s="77"/>
      <c r="K2" s="77"/>
      <c r="L2" s="77"/>
      <c r="M2" s="77"/>
      <c r="N2" s="77"/>
      <c r="O2" s="77"/>
      <c r="P2" s="77"/>
      <c r="Q2" s="78"/>
    </row>
    <row r="3" spans="1:17" ht="15" customHeight="1" x14ac:dyDescent="0.25">
      <c r="A3" s="77"/>
      <c r="B3" s="77"/>
      <c r="C3" s="77"/>
      <c r="D3" s="77"/>
      <c r="E3" s="77"/>
      <c r="F3" s="77"/>
      <c r="G3" s="77"/>
      <c r="H3" s="77"/>
      <c r="I3" s="77"/>
      <c r="J3" s="77"/>
      <c r="K3" s="77"/>
      <c r="L3" s="77"/>
      <c r="M3" s="77"/>
      <c r="N3" s="77"/>
      <c r="O3" s="77"/>
      <c r="P3" s="77"/>
      <c r="Q3" s="78"/>
    </row>
    <row r="4" spans="1:17" ht="15" customHeight="1" x14ac:dyDescent="0.25">
      <c r="A4" s="79"/>
      <c r="B4" s="79"/>
      <c r="C4" s="79"/>
      <c r="D4" s="79"/>
      <c r="E4" s="79"/>
      <c r="F4" s="79"/>
      <c r="G4" s="79"/>
      <c r="H4" s="79"/>
      <c r="I4" s="79"/>
      <c r="J4" s="79"/>
      <c r="K4" s="79"/>
      <c r="L4" s="79"/>
      <c r="M4" s="79"/>
      <c r="N4" s="79"/>
      <c r="O4" s="79"/>
      <c r="P4" s="79"/>
      <c r="Q4" s="80"/>
    </row>
    <row r="5" spans="1:17" ht="15.75" customHeight="1" x14ac:dyDescent="0.25">
      <c r="A5" s="91" t="s">
        <v>78</v>
      </c>
      <c r="B5" s="92"/>
      <c r="C5" s="92"/>
      <c r="D5" s="92"/>
      <c r="E5" s="92"/>
      <c r="F5" s="92"/>
      <c r="G5" s="91" t="s">
        <v>120</v>
      </c>
      <c r="H5" s="92"/>
      <c r="I5" s="92"/>
      <c r="J5" s="92"/>
      <c r="K5" s="92"/>
      <c r="L5" s="92"/>
      <c r="M5" s="92"/>
      <c r="N5" s="92"/>
      <c r="O5" s="98"/>
      <c r="P5" s="85" t="s">
        <v>4</v>
      </c>
      <c r="Q5" s="85"/>
    </row>
    <row r="6" spans="1:17" ht="15.75" customHeight="1" x14ac:dyDescent="0.25">
      <c r="A6" s="93"/>
      <c r="B6" s="94"/>
      <c r="C6" s="94"/>
      <c r="D6" s="94"/>
      <c r="E6" s="94"/>
      <c r="F6" s="94"/>
      <c r="G6" s="95" t="s">
        <v>2</v>
      </c>
      <c r="H6" s="96"/>
      <c r="I6" s="96"/>
      <c r="J6" s="96"/>
      <c r="K6" s="97"/>
      <c r="L6" s="95" t="s">
        <v>3</v>
      </c>
      <c r="M6" s="96"/>
      <c r="N6" s="96"/>
      <c r="O6" s="97"/>
      <c r="P6" s="85"/>
      <c r="Q6" s="85"/>
    </row>
    <row r="7" spans="1:17" ht="17.25" customHeight="1" x14ac:dyDescent="0.25">
      <c r="A7" s="81" t="s">
        <v>77</v>
      </c>
      <c r="B7" s="81" t="s">
        <v>0</v>
      </c>
      <c r="C7" s="89" t="s">
        <v>5</v>
      </c>
      <c r="D7" s="89" t="s">
        <v>6</v>
      </c>
      <c r="E7" s="87" t="s">
        <v>7</v>
      </c>
      <c r="F7" s="90" t="s">
        <v>8</v>
      </c>
      <c r="G7" s="87" t="s">
        <v>9</v>
      </c>
      <c r="H7" s="2"/>
      <c r="I7" s="87" t="s">
        <v>119</v>
      </c>
      <c r="J7" s="2"/>
      <c r="K7" s="87" t="s">
        <v>10</v>
      </c>
      <c r="L7" s="87" t="s">
        <v>11</v>
      </c>
      <c r="M7" s="3"/>
      <c r="N7" s="3"/>
      <c r="O7" s="87" t="s">
        <v>12</v>
      </c>
      <c r="P7" s="86" t="s">
        <v>13</v>
      </c>
      <c r="Q7" s="86" t="s">
        <v>14</v>
      </c>
    </row>
    <row r="8" spans="1:17" ht="34.5" customHeight="1" x14ac:dyDescent="0.25">
      <c r="A8" s="81"/>
      <c r="B8" s="81" t="s">
        <v>0</v>
      </c>
      <c r="C8" s="89"/>
      <c r="D8" s="89"/>
      <c r="E8" s="87"/>
      <c r="F8" s="90"/>
      <c r="G8" s="87"/>
      <c r="H8" s="4" t="s">
        <v>15</v>
      </c>
      <c r="I8" s="87"/>
      <c r="J8" s="4" t="s">
        <v>15</v>
      </c>
      <c r="K8" s="87"/>
      <c r="L8" s="87"/>
      <c r="M8" s="4" t="s">
        <v>16</v>
      </c>
      <c r="N8" s="4" t="s">
        <v>17</v>
      </c>
      <c r="O8" s="87"/>
      <c r="P8" s="86"/>
      <c r="Q8" s="86"/>
    </row>
    <row r="9" spans="1:17" ht="157.5" customHeight="1" x14ac:dyDescent="0.25">
      <c r="A9" s="88" t="s">
        <v>72</v>
      </c>
      <c r="B9" s="15" t="s">
        <v>18</v>
      </c>
      <c r="C9" s="5">
        <v>43634</v>
      </c>
      <c r="D9" s="6" t="s">
        <v>19</v>
      </c>
      <c r="E9" s="7" t="s">
        <v>115</v>
      </c>
      <c r="F9" s="8" t="s">
        <v>20</v>
      </c>
      <c r="G9" s="40" t="s">
        <v>21</v>
      </c>
      <c r="H9" s="9">
        <v>1</v>
      </c>
      <c r="I9" s="10" t="s">
        <v>22</v>
      </c>
      <c r="J9" s="9">
        <v>4</v>
      </c>
      <c r="K9" s="41" t="s">
        <v>23</v>
      </c>
      <c r="L9" s="46" t="s">
        <v>64</v>
      </c>
      <c r="M9" s="11">
        <v>2</v>
      </c>
      <c r="N9" s="11">
        <v>0</v>
      </c>
      <c r="O9" s="41" t="s">
        <v>23</v>
      </c>
      <c r="P9" s="12" t="s">
        <v>24</v>
      </c>
      <c r="Q9" s="13" t="s">
        <v>128</v>
      </c>
    </row>
    <row r="10" spans="1:17" s="1" customFormat="1" ht="178.5" x14ac:dyDescent="0.25">
      <c r="A10" s="88"/>
      <c r="B10" s="15" t="s">
        <v>71</v>
      </c>
      <c r="C10" s="5">
        <v>43634</v>
      </c>
      <c r="D10" s="6" t="s">
        <v>19</v>
      </c>
      <c r="E10" s="7" t="s">
        <v>106</v>
      </c>
      <c r="F10" s="8" t="s">
        <v>67</v>
      </c>
      <c r="G10" s="40" t="s">
        <v>21</v>
      </c>
      <c r="H10" s="9">
        <v>1</v>
      </c>
      <c r="I10" s="10" t="s">
        <v>68</v>
      </c>
      <c r="J10" s="9">
        <v>4</v>
      </c>
      <c r="K10" s="41" t="s">
        <v>23</v>
      </c>
      <c r="L10" s="46" t="s">
        <v>70</v>
      </c>
      <c r="M10" s="11">
        <v>1</v>
      </c>
      <c r="N10" s="11">
        <v>0</v>
      </c>
      <c r="O10" s="41" t="s">
        <v>23</v>
      </c>
      <c r="P10" s="12" t="s">
        <v>24</v>
      </c>
      <c r="Q10" s="13" t="s">
        <v>69</v>
      </c>
    </row>
    <row r="11" spans="1:17" ht="157.5" customHeight="1" x14ac:dyDescent="0.25">
      <c r="A11" s="82" t="s">
        <v>1</v>
      </c>
      <c r="B11" s="15" t="s">
        <v>25</v>
      </c>
      <c r="C11" s="5">
        <v>43634</v>
      </c>
      <c r="D11" s="6" t="s">
        <v>19</v>
      </c>
      <c r="E11" s="7" t="s">
        <v>26</v>
      </c>
      <c r="F11" s="8" t="s">
        <v>27</v>
      </c>
      <c r="G11" s="40" t="s">
        <v>21</v>
      </c>
      <c r="H11" s="9">
        <v>1</v>
      </c>
      <c r="I11" s="10" t="s">
        <v>28</v>
      </c>
      <c r="J11" s="9">
        <v>3</v>
      </c>
      <c r="K11" s="42" t="s">
        <v>29</v>
      </c>
      <c r="L11" s="46" t="s">
        <v>65</v>
      </c>
      <c r="M11" s="11">
        <v>1</v>
      </c>
      <c r="N11" s="11">
        <v>0</v>
      </c>
      <c r="O11" s="42" t="s">
        <v>29</v>
      </c>
      <c r="P11" s="12" t="s">
        <v>24</v>
      </c>
      <c r="Q11" s="13" t="s">
        <v>129</v>
      </c>
    </row>
    <row r="12" spans="1:17" s="1" customFormat="1" ht="204" x14ac:dyDescent="0.25">
      <c r="A12" s="83"/>
      <c r="B12" s="15" t="s">
        <v>54</v>
      </c>
      <c r="C12" s="5">
        <v>43634</v>
      </c>
      <c r="D12" s="6" t="s">
        <v>19</v>
      </c>
      <c r="E12" s="7" t="s">
        <v>55</v>
      </c>
      <c r="F12" s="8" t="s">
        <v>56</v>
      </c>
      <c r="G12" s="40" t="s">
        <v>21</v>
      </c>
      <c r="H12" s="9">
        <v>1</v>
      </c>
      <c r="I12" s="10" t="s">
        <v>57</v>
      </c>
      <c r="J12" s="9">
        <v>5</v>
      </c>
      <c r="K12" s="41" t="s">
        <v>41</v>
      </c>
      <c r="L12" s="46" t="s">
        <v>63</v>
      </c>
      <c r="M12" s="11">
        <v>1</v>
      </c>
      <c r="N12" s="11">
        <v>0</v>
      </c>
      <c r="O12" s="41" t="s">
        <v>41</v>
      </c>
      <c r="P12" s="12" t="s">
        <v>24</v>
      </c>
      <c r="Q12" s="14" t="s">
        <v>58</v>
      </c>
    </row>
    <row r="13" spans="1:17" s="1" customFormat="1" ht="180" x14ac:dyDescent="0.25">
      <c r="A13" s="83"/>
      <c r="B13" s="15" t="s">
        <v>30</v>
      </c>
      <c r="C13" s="5">
        <v>43634</v>
      </c>
      <c r="D13" s="6" t="s">
        <v>19</v>
      </c>
      <c r="E13" s="7" t="s">
        <v>31</v>
      </c>
      <c r="F13" s="8" t="s">
        <v>32</v>
      </c>
      <c r="G13" s="40" t="s">
        <v>21</v>
      </c>
      <c r="H13" s="9">
        <v>1</v>
      </c>
      <c r="I13" s="10" t="s">
        <v>33</v>
      </c>
      <c r="J13" s="9">
        <v>4</v>
      </c>
      <c r="K13" s="41" t="s">
        <v>23</v>
      </c>
      <c r="L13" s="46" t="s">
        <v>34</v>
      </c>
      <c r="M13" s="11"/>
      <c r="N13" s="11"/>
      <c r="O13" s="41" t="s">
        <v>23</v>
      </c>
      <c r="P13" s="12" t="s">
        <v>24</v>
      </c>
      <c r="Q13" s="14" t="s">
        <v>127</v>
      </c>
    </row>
    <row r="14" spans="1:17" s="1" customFormat="1" ht="374.25" customHeight="1" x14ac:dyDescent="0.25">
      <c r="A14" s="83"/>
      <c r="B14" s="19" t="s">
        <v>75</v>
      </c>
      <c r="C14" s="5">
        <v>43634</v>
      </c>
      <c r="D14" s="6" t="s">
        <v>19</v>
      </c>
      <c r="E14" s="7" t="s">
        <v>73</v>
      </c>
      <c r="F14" s="8" t="s">
        <v>74</v>
      </c>
      <c r="G14" s="40" t="s">
        <v>21</v>
      </c>
      <c r="H14" s="9">
        <v>1</v>
      </c>
      <c r="I14" s="10" t="s">
        <v>68</v>
      </c>
      <c r="J14" s="9">
        <v>4</v>
      </c>
      <c r="K14" s="41" t="s">
        <v>23</v>
      </c>
      <c r="L14" s="46" t="s">
        <v>105</v>
      </c>
      <c r="M14" s="11">
        <v>2</v>
      </c>
      <c r="N14" s="11">
        <v>0</v>
      </c>
      <c r="O14" s="41" t="s">
        <v>23</v>
      </c>
      <c r="P14" s="12" t="s">
        <v>24</v>
      </c>
      <c r="Q14" s="13" t="s">
        <v>130</v>
      </c>
    </row>
    <row r="15" spans="1:17" s="1" customFormat="1" ht="191.25" x14ac:dyDescent="0.25">
      <c r="A15" s="83"/>
      <c r="B15" s="15" t="s">
        <v>42</v>
      </c>
      <c r="C15" s="5">
        <v>43634</v>
      </c>
      <c r="D15" s="6" t="s">
        <v>19</v>
      </c>
      <c r="E15" s="7" t="s">
        <v>136</v>
      </c>
      <c r="F15" s="8" t="s">
        <v>43</v>
      </c>
      <c r="G15" s="40" t="s">
        <v>21</v>
      </c>
      <c r="H15" s="9">
        <v>1</v>
      </c>
      <c r="I15" s="10" t="s">
        <v>44</v>
      </c>
      <c r="J15" s="9">
        <v>4</v>
      </c>
      <c r="K15" s="41" t="s">
        <v>23</v>
      </c>
      <c r="L15" s="46" t="s">
        <v>60</v>
      </c>
      <c r="M15" s="11">
        <v>1</v>
      </c>
      <c r="N15" s="11">
        <v>0</v>
      </c>
      <c r="O15" s="41" t="s">
        <v>23</v>
      </c>
      <c r="P15" s="12" t="s">
        <v>24</v>
      </c>
      <c r="Q15" s="14" t="s">
        <v>45</v>
      </c>
    </row>
    <row r="16" spans="1:17" s="1" customFormat="1" ht="270" x14ac:dyDescent="0.25">
      <c r="A16" s="83"/>
      <c r="B16" s="15" t="s">
        <v>42</v>
      </c>
      <c r="C16" s="5">
        <v>43634</v>
      </c>
      <c r="D16" s="6" t="s">
        <v>19</v>
      </c>
      <c r="E16" s="7" t="s">
        <v>107</v>
      </c>
      <c r="F16" s="8" t="s">
        <v>46</v>
      </c>
      <c r="G16" s="40" t="s">
        <v>21</v>
      </c>
      <c r="H16" s="9">
        <v>1</v>
      </c>
      <c r="I16" s="10" t="s">
        <v>47</v>
      </c>
      <c r="J16" s="9">
        <v>5</v>
      </c>
      <c r="K16" s="41" t="s">
        <v>41</v>
      </c>
      <c r="L16" s="46" t="s">
        <v>61</v>
      </c>
      <c r="M16" s="11">
        <v>3</v>
      </c>
      <c r="N16" s="11">
        <v>0</v>
      </c>
      <c r="O16" s="41" t="s">
        <v>41</v>
      </c>
      <c r="P16" s="12" t="s">
        <v>24</v>
      </c>
      <c r="Q16" s="14" t="s">
        <v>48</v>
      </c>
    </row>
    <row r="17" spans="1:19" s="1" customFormat="1" ht="255" x14ac:dyDescent="0.25">
      <c r="A17" s="84"/>
      <c r="B17" s="19" t="s">
        <v>104</v>
      </c>
      <c r="C17" s="5">
        <v>43634</v>
      </c>
      <c r="D17" s="16" t="s">
        <v>19</v>
      </c>
      <c r="E17" s="71" t="s">
        <v>131</v>
      </c>
      <c r="F17" s="72" t="s">
        <v>132</v>
      </c>
      <c r="G17" s="40" t="s">
        <v>21</v>
      </c>
      <c r="H17" s="9"/>
      <c r="I17" s="73" t="s">
        <v>133</v>
      </c>
      <c r="J17" s="9"/>
      <c r="K17" s="42" t="s">
        <v>29</v>
      </c>
      <c r="L17" s="76" t="s">
        <v>134</v>
      </c>
      <c r="M17" s="11"/>
      <c r="N17" s="11"/>
      <c r="O17" s="42" t="s">
        <v>29</v>
      </c>
      <c r="P17" s="75" t="s">
        <v>24</v>
      </c>
      <c r="Q17" s="74" t="s">
        <v>135</v>
      </c>
    </row>
    <row r="18" spans="1:19" s="1" customFormat="1" ht="344.25" x14ac:dyDescent="0.25">
      <c r="A18" s="82" t="s">
        <v>76</v>
      </c>
      <c r="B18" s="15" t="s">
        <v>49</v>
      </c>
      <c r="C18" s="5">
        <v>43634</v>
      </c>
      <c r="D18" s="6" t="s">
        <v>19</v>
      </c>
      <c r="E18" s="20" t="s">
        <v>50</v>
      </c>
      <c r="F18" s="21" t="s">
        <v>51</v>
      </c>
      <c r="G18" s="40" t="s">
        <v>21</v>
      </c>
      <c r="H18" s="22">
        <v>1</v>
      </c>
      <c r="I18" s="23" t="s">
        <v>52</v>
      </c>
      <c r="J18" s="22">
        <v>4</v>
      </c>
      <c r="K18" s="41" t="s">
        <v>23</v>
      </c>
      <c r="L18" s="47" t="s">
        <v>62</v>
      </c>
      <c r="M18" s="24">
        <v>4</v>
      </c>
      <c r="N18" s="24">
        <v>0</v>
      </c>
      <c r="O18" s="41" t="s">
        <v>23</v>
      </c>
      <c r="P18" s="25" t="s">
        <v>24</v>
      </c>
      <c r="Q18" s="26" t="s">
        <v>53</v>
      </c>
    </row>
    <row r="19" spans="1:19" s="1" customFormat="1" ht="293.25" x14ac:dyDescent="0.25">
      <c r="A19" s="83"/>
      <c r="B19" s="19" t="s">
        <v>79</v>
      </c>
      <c r="C19" s="5">
        <v>43634</v>
      </c>
      <c r="D19" s="6" t="s">
        <v>19</v>
      </c>
      <c r="E19" s="27" t="s">
        <v>108</v>
      </c>
      <c r="F19" s="28" t="s">
        <v>88</v>
      </c>
      <c r="G19" s="40" t="s">
        <v>21</v>
      </c>
      <c r="H19" s="29">
        <f t="shared" ref="H19" si="0">VLOOKUP(G19,M_PROBABILIDAD,2,0)</f>
        <v>1</v>
      </c>
      <c r="I19" s="30" t="s">
        <v>89</v>
      </c>
      <c r="J19" s="29">
        <v>4</v>
      </c>
      <c r="K19" s="41" t="str">
        <f t="shared" ref="K19" si="1">IF(G19="","",INDEX(MATRIZ_CALOR,H19,J19))</f>
        <v>ALTA-IMPORTANTE 4</v>
      </c>
      <c r="L19" s="48" t="s">
        <v>91</v>
      </c>
      <c r="M19" s="31">
        <v>6</v>
      </c>
      <c r="N19" s="31">
        <v>0</v>
      </c>
      <c r="O19" s="41" t="str">
        <f>IFERROR(INDEX(MATRIZ_CALOR,IF((H19-M19)&lt;1,1,INT(H19-M19)),IF((J19-N19)&lt;1,1,INT(J19-N19))),"")</f>
        <v>ALTA-IMPORTANTE 4</v>
      </c>
      <c r="P19" s="32" t="s">
        <v>24</v>
      </c>
      <c r="Q19" s="33" t="s">
        <v>90</v>
      </c>
    </row>
    <row r="20" spans="1:19" s="1" customFormat="1" ht="318.75" x14ac:dyDescent="0.25">
      <c r="A20" s="83"/>
      <c r="B20" s="19" t="s">
        <v>80</v>
      </c>
      <c r="C20" s="5">
        <v>43634</v>
      </c>
      <c r="D20" s="6" t="s">
        <v>19</v>
      </c>
      <c r="E20" s="34" t="s">
        <v>109</v>
      </c>
      <c r="F20" s="28" t="s">
        <v>117</v>
      </c>
      <c r="G20" s="40" t="s">
        <v>84</v>
      </c>
      <c r="H20" s="29">
        <v>2</v>
      </c>
      <c r="I20" s="23" t="s">
        <v>36</v>
      </c>
      <c r="J20" s="29">
        <v>2</v>
      </c>
      <c r="K20" s="42" t="s">
        <v>29</v>
      </c>
      <c r="L20" s="48" t="s">
        <v>118</v>
      </c>
      <c r="M20" s="35"/>
      <c r="N20" s="35"/>
      <c r="O20" s="42" t="s">
        <v>29</v>
      </c>
      <c r="P20" s="32" t="s">
        <v>86</v>
      </c>
      <c r="Q20" s="28" t="s">
        <v>87</v>
      </c>
      <c r="R20" s="17"/>
    </row>
    <row r="21" spans="1:19" ht="409.6" x14ac:dyDescent="0.25">
      <c r="A21" s="83"/>
      <c r="B21" s="51" t="s">
        <v>35</v>
      </c>
      <c r="C21" s="52">
        <v>43634</v>
      </c>
      <c r="D21" s="53" t="s">
        <v>19</v>
      </c>
      <c r="E21" s="54" t="s">
        <v>110</v>
      </c>
      <c r="F21" s="65" t="s">
        <v>121</v>
      </c>
      <c r="G21" s="55" t="s">
        <v>84</v>
      </c>
      <c r="H21" s="56">
        <v>1</v>
      </c>
      <c r="I21" s="57" t="s">
        <v>36</v>
      </c>
      <c r="J21" s="56">
        <v>4</v>
      </c>
      <c r="K21" s="59" t="s">
        <v>29</v>
      </c>
      <c r="L21" s="69" t="s">
        <v>122</v>
      </c>
      <c r="M21" s="58">
        <v>2</v>
      </c>
      <c r="N21" s="58">
        <v>0</v>
      </c>
      <c r="O21" s="59" t="s">
        <v>29</v>
      </c>
      <c r="P21" s="60" t="s">
        <v>24</v>
      </c>
      <c r="Q21" s="69" t="s">
        <v>123</v>
      </c>
    </row>
    <row r="22" spans="1:19" s="1" customFormat="1" ht="360" x14ac:dyDescent="0.25">
      <c r="A22" s="83"/>
      <c r="B22" s="51" t="s">
        <v>35</v>
      </c>
      <c r="C22" s="52">
        <v>43634</v>
      </c>
      <c r="D22" s="53" t="s">
        <v>19</v>
      </c>
      <c r="E22" s="64" t="s">
        <v>111</v>
      </c>
      <c r="F22" s="66" t="s">
        <v>124</v>
      </c>
      <c r="G22" s="55" t="s">
        <v>84</v>
      </c>
      <c r="H22" s="62">
        <v>2</v>
      </c>
      <c r="I22" s="61" t="s">
        <v>85</v>
      </c>
      <c r="J22" s="62">
        <v>3</v>
      </c>
      <c r="K22" s="67" t="s">
        <v>23</v>
      </c>
      <c r="L22" s="68" t="s">
        <v>125</v>
      </c>
      <c r="M22" s="63">
        <v>2</v>
      </c>
      <c r="N22" s="63">
        <v>2</v>
      </c>
      <c r="O22" s="67" t="s">
        <v>23</v>
      </c>
      <c r="P22" s="60" t="s">
        <v>24</v>
      </c>
      <c r="Q22" s="70" t="s">
        <v>126</v>
      </c>
    </row>
    <row r="23" spans="1:19" s="1" customFormat="1" ht="255" x14ac:dyDescent="0.25">
      <c r="A23" s="83"/>
      <c r="B23" s="15" t="s">
        <v>112</v>
      </c>
      <c r="C23" s="5">
        <v>43634</v>
      </c>
      <c r="D23" s="6" t="s">
        <v>19</v>
      </c>
      <c r="E23" s="20" t="s">
        <v>113</v>
      </c>
      <c r="F23" s="21" t="s">
        <v>100</v>
      </c>
      <c r="G23" s="40" t="s">
        <v>21</v>
      </c>
      <c r="H23" s="23">
        <v>1</v>
      </c>
      <c r="I23" s="38" t="s">
        <v>101</v>
      </c>
      <c r="J23" s="24">
        <v>4</v>
      </c>
      <c r="K23" s="43" t="s">
        <v>23</v>
      </c>
      <c r="L23" s="50" t="s">
        <v>102</v>
      </c>
      <c r="M23" s="24">
        <v>0</v>
      </c>
      <c r="N23" s="24">
        <v>0</v>
      </c>
      <c r="O23" s="44" t="s">
        <v>23</v>
      </c>
      <c r="P23" s="45" t="s">
        <v>24</v>
      </c>
      <c r="Q23" s="39" t="s">
        <v>103</v>
      </c>
    </row>
    <row r="24" spans="1:19" s="1" customFormat="1" ht="165.75" x14ac:dyDescent="0.25">
      <c r="A24" s="83"/>
      <c r="B24" s="15" t="s">
        <v>81</v>
      </c>
      <c r="C24" s="5">
        <v>43634</v>
      </c>
      <c r="D24" s="6" t="s">
        <v>19</v>
      </c>
      <c r="E24" s="34" t="s">
        <v>92</v>
      </c>
      <c r="F24" s="28" t="s">
        <v>93</v>
      </c>
      <c r="G24" s="40" t="s">
        <v>21</v>
      </c>
      <c r="H24" s="29">
        <f t="shared" ref="H24" si="2">VLOOKUP(G24,M_PROBABILIDAD,2,0)</f>
        <v>1</v>
      </c>
      <c r="I24" s="36" t="s">
        <v>94</v>
      </c>
      <c r="J24" s="29">
        <v>4</v>
      </c>
      <c r="K24" s="43" t="str">
        <f t="shared" ref="K24" si="3">IF(G24="","",INDEX(MATRIZ_CALOR,H24,J24))</f>
        <v>ALTA-IMPORTANTE 4</v>
      </c>
      <c r="L24" s="49" t="s">
        <v>95</v>
      </c>
      <c r="M24" s="31">
        <v>2</v>
      </c>
      <c r="N24" s="31">
        <v>0</v>
      </c>
      <c r="O24" s="44" t="str">
        <f t="shared" ref="O24" si="4">IFERROR(INDEX(MATRIZ_CALOR,IF((H24-M24)&lt;1,1,INT(H24-M24)),IF((J24-N24)&lt;1,1,INT(J24-N24))),"")</f>
        <v>ALTA-IMPORTANTE 4</v>
      </c>
      <c r="P24" s="32" t="s">
        <v>24</v>
      </c>
      <c r="Q24" s="33" t="s">
        <v>90</v>
      </c>
      <c r="R24" s="18"/>
      <c r="S24" s="17"/>
    </row>
    <row r="25" spans="1:19" ht="300" x14ac:dyDescent="0.25">
      <c r="A25" s="83"/>
      <c r="B25" s="15" t="s">
        <v>37</v>
      </c>
      <c r="C25" s="5">
        <v>43634</v>
      </c>
      <c r="D25" s="6" t="s">
        <v>19</v>
      </c>
      <c r="E25" s="20" t="s">
        <v>38</v>
      </c>
      <c r="F25" s="21" t="s">
        <v>39</v>
      </c>
      <c r="G25" s="40" t="s">
        <v>21</v>
      </c>
      <c r="H25" s="22">
        <v>1</v>
      </c>
      <c r="I25" s="23" t="s">
        <v>40</v>
      </c>
      <c r="J25" s="22">
        <v>5</v>
      </c>
      <c r="K25" s="41" t="s">
        <v>41</v>
      </c>
      <c r="L25" s="47" t="s">
        <v>59</v>
      </c>
      <c r="M25" s="24">
        <v>0.5</v>
      </c>
      <c r="N25" s="24">
        <v>0.5</v>
      </c>
      <c r="O25" s="41" t="s">
        <v>23</v>
      </c>
      <c r="P25" s="25" t="s">
        <v>24</v>
      </c>
      <c r="Q25" s="26" t="s">
        <v>66</v>
      </c>
    </row>
    <row r="26" spans="1:19" s="1" customFormat="1" ht="195" x14ac:dyDescent="0.25">
      <c r="A26" s="15" t="s">
        <v>83</v>
      </c>
      <c r="B26" s="15" t="s">
        <v>82</v>
      </c>
      <c r="C26" s="5">
        <v>43634</v>
      </c>
      <c r="D26" s="6" t="s">
        <v>19</v>
      </c>
      <c r="E26" s="20" t="s">
        <v>114</v>
      </c>
      <c r="F26" s="21" t="s">
        <v>96</v>
      </c>
      <c r="G26" s="40" t="s">
        <v>21</v>
      </c>
      <c r="H26" s="22">
        <v>1</v>
      </c>
      <c r="I26" s="23" t="s">
        <v>97</v>
      </c>
      <c r="J26" s="22">
        <v>4</v>
      </c>
      <c r="K26" s="41" t="s">
        <v>23</v>
      </c>
      <c r="L26" s="47" t="s">
        <v>99</v>
      </c>
      <c r="M26" s="24">
        <v>1</v>
      </c>
      <c r="N26" s="24">
        <v>1</v>
      </c>
      <c r="O26" s="42" t="s">
        <v>29</v>
      </c>
      <c r="P26" s="25" t="s">
        <v>24</v>
      </c>
      <c r="Q26" s="37" t="s">
        <v>98</v>
      </c>
    </row>
  </sheetData>
  <protectedRanges>
    <protectedRange algorithmName="SHA-512" hashValue="KGmp4OSXyfcM+mWHqb6MJMhwZVicQrGe1i2jT3Ha6o1fKqNYIROHXtQPYQZLY+rSpxBXNIRXjsmAqKj42l2RuQ==" saltValue="QvKBhihySUqahswH7F3tzQ==" spinCount="100000" sqref="M24:O24 K24 G24:H24" name="Rango1_1"/>
  </protectedRanges>
  <mergeCells count="22">
    <mergeCell ref="F7:F8"/>
    <mergeCell ref="G7:G8"/>
    <mergeCell ref="A5:F6"/>
    <mergeCell ref="G6:K6"/>
    <mergeCell ref="L6:O6"/>
    <mergeCell ref="G5:O5"/>
    <mergeCell ref="A1:Q4"/>
    <mergeCell ref="A7:A8"/>
    <mergeCell ref="A11:A17"/>
    <mergeCell ref="A18:A25"/>
    <mergeCell ref="P5:Q6"/>
    <mergeCell ref="Q7:Q8"/>
    <mergeCell ref="I7:I8"/>
    <mergeCell ref="K7:K8"/>
    <mergeCell ref="L7:L8"/>
    <mergeCell ref="O7:O8"/>
    <mergeCell ref="P7:P8"/>
    <mergeCell ref="A9:A10"/>
    <mergeCell ref="B7:B8"/>
    <mergeCell ref="C7:C8"/>
    <mergeCell ref="D7:D8"/>
    <mergeCell ref="E7:E8"/>
  </mergeCells>
  <conditionalFormatting sqref="P19">
    <cfRule type="cellIs" dxfId="154" priority="171" operator="equal">
      <formula>"EXTREMA-INACEPTABLE 25"</formula>
    </cfRule>
    <cfRule type="cellIs" dxfId="153" priority="172" operator="equal">
      <formula>"EXTREMA-INACEPTABLE 20"</formula>
    </cfRule>
    <cfRule type="cellIs" dxfId="152" priority="173" operator="equal">
      <formula>"EXTREMA-INACEPTABLE 15"</formula>
    </cfRule>
    <cfRule type="cellIs" dxfId="151" priority="174" operator="equal">
      <formula>"EXTREMA-INACEPTABLE 5"</formula>
    </cfRule>
    <cfRule type="cellIs" dxfId="150" priority="175" operator="equal">
      <formula>"EXTREMA-INACEPTABLE 20"</formula>
    </cfRule>
    <cfRule type="cellIs" dxfId="149" priority="176" operator="equal">
      <formula>"EXTREMA-INACEPTABLE 16"</formula>
    </cfRule>
    <cfRule type="cellIs" dxfId="148" priority="177" operator="equal">
      <formula>"EXTREMA-INACEPTABLE 12"</formula>
    </cfRule>
    <cfRule type="cellIs" dxfId="147" priority="178" operator="equal">
      <formula>"EXTREMA- INACEPTABLE 15"</formula>
    </cfRule>
    <cfRule type="cellIs" dxfId="146" priority="179" operator="equal">
      <formula>"ALTA-IMPORTANTE 5"</formula>
    </cfRule>
    <cfRule type="cellIs" dxfId="145" priority="180" operator="equal">
      <formula>"ALTA-IMPORTANTE 8"</formula>
    </cfRule>
    <cfRule type="cellIs" dxfId="144" priority="181" operator="equal">
      <formula>"ALTA-IMPORTANTE 4"</formula>
    </cfRule>
    <cfRule type="cellIs" dxfId="143" priority="182" operator="equal">
      <formula>"ALTA-IMPORTANTE 12"</formula>
    </cfRule>
    <cfRule type="cellIs" dxfId="142" priority="183" operator="equal">
      <formula>"ALTA-IMPORTANTE 9"</formula>
    </cfRule>
    <cfRule type="cellIs" dxfId="141" priority="184" operator="equal">
      <formula>"ALTA-IMPORTANTE 10"</formula>
    </cfRule>
    <cfRule type="cellIs" dxfId="140" priority="185" operator="equal">
      <formula>"ALTA-IMPORTANTE 8"</formula>
    </cfRule>
    <cfRule type="cellIs" dxfId="139" priority="186" operator="equal">
      <formula>"ALTA-IMPORTANTE 5"</formula>
    </cfRule>
    <cfRule type="cellIs" dxfId="138" priority="187" operator="equal">
      <formula>"MODERADO 4"</formula>
    </cfRule>
    <cfRule type="cellIs" dxfId="137" priority="188" operator="equal">
      <formula>"MODERADO 6"</formula>
    </cfRule>
    <cfRule type="cellIs" dxfId="136" priority="189" operator="equal">
      <formula>"MODERADO 6"</formula>
    </cfRule>
    <cfRule type="cellIs" dxfId="135" priority="190" operator="equal">
      <formula>"MODERADO 3"</formula>
    </cfRule>
    <cfRule type="cellIs" dxfId="134" priority="191" operator="equal">
      <formula>"BAJO-TRIVIAL 3"</formula>
    </cfRule>
    <cfRule type="cellIs" dxfId="133" priority="192" operator="equal">
      <formula>"BAJO-ACEPTABLE 4"</formula>
    </cfRule>
    <cfRule type="cellIs" dxfId="132" priority="193" operator="equal">
      <formula>"BAJO-TRIVIAL 2"</formula>
    </cfRule>
    <cfRule type="cellIs" dxfId="131" priority="194" operator="equal">
      <formula>"BAJO-ACEPTABLE 2"</formula>
    </cfRule>
    <cfRule type="cellIs" dxfId="130" priority="195" operator="equal">
      <formula>"BAJO-TRIVIAL 1"</formula>
    </cfRule>
  </conditionalFormatting>
  <conditionalFormatting sqref="N19">
    <cfRule type="cellIs" dxfId="129" priority="151" operator="equal">
      <formula>"BAJO-TRIVIAL 1"</formula>
    </cfRule>
    <cfRule type="cellIs" dxfId="128" priority="152" operator="equal">
      <formula>"BAJO-ACEPTABLE 2"</formula>
    </cfRule>
    <cfRule type="cellIs" dxfId="127" priority="153" operator="equal">
      <formula>"MODERADO 3"</formula>
    </cfRule>
    <cfRule type="cellIs" dxfId="126" priority="154" operator="equal">
      <formula>"ALTA-IMPORTANTE 4"</formula>
    </cfRule>
    <cfRule type="cellIs" dxfId="125" priority="155" operator="equal">
      <formula>"BAJO-TRIVIAL 2"</formula>
    </cfRule>
    <cfRule type="cellIs" dxfId="124" priority="156" operator="equal">
      <formula>"BAJO-ACEPTABLE 4"</formula>
    </cfRule>
    <cfRule type="cellIs" dxfId="123" priority="157" operator="equal">
      <formula>"EXTREMA-INACEPTABLE 10"</formula>
    </cfRule>
    <cfRule type="cellIs" dxfId="122" priority="158" operator="equal">
      <formula>"BAJO-TRIVIAL 3"</formula>
    </cfRule>
    <cfRule type="cellIs" dxfId="121" priority="159" operator="equal">
      <formula>"MODERADO 6"</formula>
    </cfRule>
    <cfRule type="cellIs" dxfId="120" priority="160" operator="equal">
      <formula>"ALTA-IMPORTANTE 9"</formula>
    </cfRule>
    <cfRule type="cellIs" dxfId="119" priority="161" operator="equal">
      <formula>"EXTREMA-INACEPTABLE 12"</formula>
    </cfRule>
    <cfRule type="cellIs" dxfId="118" priority="162" operator="equal">
      <formula>"MODERADO 4"</formula>
    </cfRule>
    <cfRule type="cellIs" dxfId="117" priority="163" operator="equal">
      <formula>"ALTA-IMPORTANTE 8"</formula>
    </cfRule>
    <cfRule type="cellIs" dxfId="116" priority="164" operator="equal">
      <formula>"ALTA-IMPORTANTE 12"</formula>
    </cfRule>
    <cfRule type="cellIs" dxfId="115" priority="165" operator="equal">
      <formula>"EXTREMA-INACEPTABLE 16"</formula>
    </cfRule>
    <cfRule type="cellIs" dxfId="114" priority="166" operator="equal">
      <formula>"ALTA-IMPORTANTE 5"</formula>
    </cfRule>
    <cfRule type="cellIs" dxfId="113" priority="167" operator="equal">
      <formula>"ALTA-IMPORTANTE 10"</formula>
    </cfRule>
    <cfRule type="cellIs" dxfId="112" priority="168" operator="equal">
      <formula>"EXTREMA-INACEPTABLE 15"</formula>
    </cfRule>
    <cfRule type="cellIs" dxfId="111" priority="169" operator="equal">
      <formula>"EXTREMA-INACEPTABLE 20"</formula>
    </cfRule>
    <cfRule type="cellIs" dxfId="110" priority="170" operator="equal">
      <formula>"EXTREMA-INACEPTABLE 25"</formula>
    </cfRule>
  </conditionalFormatting>
  <conditionalFormatting sqref="M19">
    <cfRule type="cellIs" dxfId="109" priority="131" operator="equal">
      <formula>"BAJO-TRIVIAL 1"</formula>
    </cfRule>
    <cfRule type="cellIs" dxfId="108" priority="132" operator="equal">
      <formula>"BAJO-ACEPTABLE 2"</formula>
    </cfRule>
    <cfRule type="cellIs" dxfId="107" priority="133" operator="equal">
      <formula>"MODERADO 3"</formula>
    </cfRule>
    <cfRule type="cellIs" dxfId="106" priority="134" operator="equal">
      <formula>"ALTA-IMPORTANTE 4"</formula>
    </cfRule>
    <cfRule type="cellIs" dxfId="105" priority="135" operator="equal">
      <formula>"BAJO-TRIVIAL 2"</formula>
    </cfRule>
    <cfRule type="cellIs" dxfId="104" priority="136" operator="equal">
      <formula>"BAJO-ACEPTABLE 4"</formula>
    </cfRule>
    <cfRule type="cellIs" dxfId="103" priority="137" operator="equal">
      <formula>"EXTREMA-INACEPTABLE 10"</formula>
    </cfRule>
    <cfRule type="cellIs" dxfId="102" priority="138" operator="equal">
      <formula>"BAJO-TRIVIAL 3"</formula>
    </cfRule>
    <cfRule type="cellIs" dxfId="101" priority="139" operator="equal">
      <formula>"MODERADO 6"</formula>
    </cfRule>
    <cfRule type="cellIs" dxfId="100" priority="140" operator="equal">
      <formula>"ALTA-IMPORTANTE 9"</formula>
    </cfRule>
    <cfRule type="cellIs" dxfId="99" priority="141" operator="equal">
      <formula>"EXTREMA-INACEPTABLE 12"</formula>
    </cfRule>
    <cfRule type="cellIs" dxfId="98" priority="142" operator="equal">
      <formula>"MODERADO 4"</formula>
    </cfRule>
    <cfRule type="cellIs" dxfId="97" priority="143" operator="equal">
      <formula>"ALTA-IMPORTANTE 8"</formula>
    </cfRule>
    <cfRule type="cellIs" dxfId="96" priority="144" operator="equal">
      <formula>"ALTA-IMPORTANTE 12"</formula>
    </cfRule>
    <cfRule type="cellIs" dxfId="95" priority="145" operator="equal">
      <formula>"EXTREMA-INACEPTABLE 16"</formula>
    </cfRule>
    <cfRule type="cellIs" dxfId="94" priority="146" operator="equal">
      <formula>"ALTA-IMPORTANTE 5"</formula>
    </cfRule>
    <cfRule type="cellIs" dxfId="93" priority="147" operator="equal">
      <formula>"ALTA-IMPORTANTE 10"</formula>
    </cfRule>
    <cfRule type="cellIs" dxfId="92" priority="148" operator="equal">
      <formula>"EXTREMA-INACEPTABLE 15"</formula>
    </cfRule>
    <cfRule type="cellIs" dxfId="91" priority="149" operator="equal">
      <formula>"EXTREMA-INACEPTABLE 20"</formula>
    </cfRule>
    <cfRule type="cellIs" dxfId="90" priority="150" operator="equal">
      <formula>"EXTREMA-INACEPTABLE 25"</formula>
    </cfRule>
  </conditionalFormatting>
  <conditionalFormatting sqref="P24">
    <cfRule type="cellIs" dxfId="89" priority="106" operator="equal">
      <formula>"EXTREMA-INACEPTABLE 25"</formula>
    </cfRule>
    <cfRule type="cellIs" dxfId="88" priority="107" operator="equal">
      <formula>"EXTREMA-INACEPTABLE 20"</formula>
    </cfRule>
    <cfRule type="cellIs" dxfId="87" priority="108" operator="equal">
      <formula>"EXTREMA-INACEPTABLE 15"</formula>
    </cfRule>
    <cfRule type="cellIs" dxfId="86" priority="109" operator="equal">
      <formula>"EXTREMA-INACEPTABLE 5"</formula>
    </cfRule>
    <cfRule type="cellIs" dxfId="85" priority="110" operator="equal">
      <formula>"EXTREMA-INACEPTABLE 20"</formula>
    </cfRule>
    <cfRule type="cellIs" dxfId="84" priority="111" operator="equal">
      <formula>"EXTREMA-INACEPTABLE 16"</formula>
    </cfRule>
    <cfRule type="cellIs" dxfId="83" priority="112" operator="equal">
      <formula>"EXTREMA-INACEPTABLE 12"</formula>
    </cfRule>
    <cfRule type="cellIs" dxfId="82" priority="113" operator="equal">
      <formula>"EXTREMA- INACEPTABLE 15"</formula>
    </cfRule>
    <cfRule type="cellIs" dxfId="81" priority="114" operator="equal">
      <formula>"ALTA-IMPORTANTE 5"</formula>
    </cfRule>
    <cfRule type="cellIs" dxfId="80" priority="115" operator="equal">
      <formula>"ALTA-IMPORTANTE 8"</formula>
    </cfRule>
    <cfRule type="cellIs" dxfId="79" priority="116" operator="equal">
      <formula>"ALTA-IMPORTANTE 4"</formula>
    </cfRule>
    <cfRule type="cellIs" dxfId="78" priority="117" operator="equal">
      <formula>"ALTA-IMPORTANTE 12"</formula>
    </cfRule>
    <cfRule type="cellIs" dxfId="77" priority="118" operator="equal">
      <formula>"ALTA-IMPORTANTE 9"</formula>
    </cfRule>
    <cfRule type="cellIs" dxfId="76" priority="119" operator="equal">
      <formula>"ALTA-IMPORTANTE 10"</formula>
    </cfRule>
    <cfRule type="cellIs" dxfId="75" priority="120" operator="equal">
      <formula>"ALTA-IMPORTANTE 8"</formula>
    </cfRule>
    <cfRule type="cellIs" dxfId="74" priority="121" operator="equal">
      <formula>"ALTA-IMPORTANTE 5"</formula>
    </cfRule>
    <cfRule type="cellIs" dxfId="73" priority="122" operator="equal">
      <formula>"MODERADO 4"</formula>
    </cfRule>
    <cfRule type="cellIs" dxfId="72" priority="123" operator="equal">
      <formula>"MODERADO 6"</formula>
    </cfRule>
    <cfRule type="cellIs" dxfId="71" priority="124" operator="equal">
      <formula>"MODERADO 6"</formula>
    </cfRule>
    <cfRule type="cellIs" dxfId="70" priority="125" operator="equal">
      <formula>"MODERADO 3"</formula>
    </cfRule>
    <cfRule type="cellIs" dxfId="69" priority="126" operator="equal">
      <formula>"BAJO-TRIVIAL 3"</formula>
    </cfRule>
    <cfRule type="cellIs" dxfId="68" priority="127" operator="equal">
      <formula>"BAJO-ACEPTABLE 4"</formula>
    </cfRule>
    <cfRule type="cellIs" dxfId="67" priority="128" operator="equal">
      <formula>"BAJO-TRIVIAL 2"</formula>
    </cfRule>
    <cfRule type="cellIs" dxfId="66" priority="129" operator="equal">
      <formula>"BAJO-ACEPTABLE 2"</formula>
    </cfRule>
    <cfRule type="cellIs" dxfId="65" priority="130" operator="equal">
      <formula>"BAJO-TRIVIAL 1"</formula>
    </cfRule>
  </conditionalFormatting>
  <conditionalFormatting sqref="N24">
    <cfRule type="cellIs" dxfId="64" priority="86" operator="equal">
      <formula>"BAJO-TRIVIAL 1"</formula>
    </cfRule>
    <cfRule type="cellIs" dxfId="63" priority="87" operator="equal">
      <formula>"BAJO-ACEPTABLE 2"</formula>
    </cfRule>
    <cfRule type="cellIs" dxfId="62" priority="88" operator="equal">
      <formula>"MODERADO 3"</formula>
    </cfRule>
    <cfRule type="cellIs" dxfId="61" priority="89" operator="equal">
      <formula>"ALTA-IMPORTANTE 4"</formula>
    </cfRule>
    <cfRule type="cellIs" dxfId="60" priority="90" operator="equal">
      <formula>"BAJO-TRIVIAL 2"</formula>
    </cfRule>
    <cfRule type="cellIs" dxfId="59" priority="91" operator="equal">
      <formula>"BAJO-ACEPTABLE 4"</formula>
    </cfRule>
    <cfRule type="cellIs" dxfId="58" priority="92" operator="equal">
      <formula>"EXTREMA-INACEPTABLE 10"</formula>
    </cfRule>
    <cfRule type="cellIs" dxfId="57" priority="93" operator="equal">
      <formula>"BAJO-TRIVIAL 3"</formula>
    </cfRule>
    <cfRule type="cellIs" dxfId="56" priority="94" operator="equal">
      <formula>"MODERADO 6"</formula>
    </cfRule>
    <cfRule type="cellIs" dxfId="55" priority="95" operator="equal">
      <formula>"ALTA-IMPORTANTE 9"</formula>
    </cfRule>
    <cfRule type="cellIs" dxfId="54" priority="96" operator="equal">
      <formula>"EXTREMA-INACEPTABLE 12"</formula>
    </cfRule>
    <cfRule type="cellIs" dxfId="53" priority="97" operator="equal">
      <formula>"MODERADO 4"</formula>
    </cfRule>
    <cfRule type="cellIs" dxfId="52" priority="98" operator="equal">
      <formula>"ALTA-IMPORTANTE 8"</formula>
    </cfRule>
    <cfRule type="cellIs" dxfId="51" priority="99" operator="equal">
      <formula>"ALTA-IMPORTANTE 12"</formula>
    </cfRule>
    <cfRule type="cellIs" dxfId="50" priority="100" operator="equal">
      <formula>"EXTREMA-INACEPTABLE 16"</formula>
    </cfRule>
    <cfRule type="cellIs" dxfId="49" priority="101" operator="equal">
      <formula>"ALTA-IMPORTANTE 5"</formula>
    </cfRule>
    <cfRule type="cellIs" dxfId="48" priority="102" operator="equal">
      <formula>"ALTA-IMPORTANTE 10"</formula>
    </cfRule>
    <cfRule type="cellIs" dxfId="47" priority="103" operator="equal">
      <formula>"EXTREMA-INACEPTABLE 15"</formula>
    </cfRule>
    <cfRule type="cellIs" dxfId="46" priority="104" operator="equal">
      <formula>"EXTREMA-INACEPTABLE 20"</formula>
    </cfRule>
    <cfRule type="cellIs" dxfId="45" priority="105" operator="equal">
      <formula>"EXTREMA-INACEPTABLE 25"</formula>
    </cfRule>
  </conditionalFormatting>
  <conditionalFormatting sqref="M24">
    <cfRule type="cellIs" dxfId="44" priority="66" operator="equal">
      <formula>"BAJO-TRIVIAL 1"</formula>
    </cfRule>
    <cfRule type="cellIs" dxfId="43" priority="67" operator="equal">
      <formula>"BAJO-ACEPTABLE 2"</formula>
    </cfRule>
    <cfRule type="cellIs" dxfId="42" priority="68" operator="equal">
      <formula>"MODERADO 3"</formula>
    </cfRule>
    <cfRule type="cellIs" dxfId="41" priority="69" operator="equal">
      <formula>"ALTA-IMPORTANTE 4"</formula>
    </cfRule>
    <cfRule type="cellIs" dxfId="40" priority="70" operator="equal">
      <formula>"BAJO-TRIVIAL 2"</formula>
    </cfRule>
    <cfRule type="cellIs" dxfId="39" priority="71" operator="equal">
      <formula>"BAJO-ACEPTABLE 4"</formula>
    </cfRule>
    <cfRule type="cellIs" dxfId="38" priority="72" operator="equal">
      <formula>"EXTREMA-INACEPTABLE 10"</formula>
    </cfRule>
    <cfRule type="cellIs" dxfId="37" priority="73" operator="equal">
      <formula>"BAJO-TRIVIAL 3"</formula>
    </cfRule>
    <cfRule type="cellIs" dxfId="36" priority="74" operator="equal">
      <formula>"MODERADO 6"</formula>
    </cfRule>
    <cfRule type="cellIs" dxfId="35" priority="75" operator="equal">
      <formula>"ALTA-IMPORTANTE 9"</formula>
    </cfRule>
    <cfRule type="cellIs" dxfId="34" priority="76" operator="equal">
      <formula>"EXTREMA-INACEPTABLE 12"</formula>
    </cfRule>
    <cfRule type="cellIs" dxfId="33" priority="77" operator="equal">
      <formula>"MODERADO 4"</formula>
    </cfRule>
    <cfRule type="cellIs" dxfId="32" priority="78" operator="equal">
      <formula>"ALTA-IMPORTANTE 8"</formula>
    </cfRule>
    <cfRule type="cellIs" dxfId="31" priority="79" operator="equal">
      <formula>"ALTA-IMPORTANTE 12"</formula>
    </cfRule>
    <cfRule type="cellIs" dxfId="30" priority="80" operator="equal">
      <formula>"EXTREMA-INACEPTABLE 16"</formula>
    </cfRule>
    <cfRule type="cellIs" dxfId="29" priority="81" operator="equal">
      <formula>"ALTA-IMPORTANTE 5"</formula>
    </cfRule>
    <cfRule type="cellIs" dxfId="28" priority="82" operator="equal">
      <formula>"ALTA-IMPORTANTE 10"</formula>
    </cfRule>
    <cfRule type="cellIs" dxfId="27" priority="83" operator="equal">
      <formula>"EXTREMA-INACEPTABLE 15"</formula>
    </cfRule>
    <cfRule type="cellIs" dxfId="26" priority="84" operator="equal">
      <formula>"EXTREMA-INACEPTABLE 20"</formula>
    </cfRule>
    <cfRule type="cellIs" dxfId="25" priority="85" operator="equal">
      <formula>"EXTREMA-INACEPTABLE 25"</formula>
    </cfRule>
  </conditionalFormatting>
  <conditionalFormatting sqref="P17">
    <cfRule type="cellIs" dxfId="24" priority="1" operator="equal">
      <formula>"EXTREMA-INACEPTABLE 25"</formula>
    </cfRule>
    <cfRule type="cellIs" dxfId="23" priority="2" operator="equal">
      <formula>"EXTREMA-INACEPTABLE 20"</formula>
    </cfRule>
    <cfRule type="cellIs" dxfId="22" priority="3" operator="equal">
      <formula>"EXTREMA-INACEPTABLE 15"</formula>
    </cfRule>
    <cfRule type="cellIs" dxfId="21" priority="4" operator="equal">
      <formula>"EXTREMA-INACEPTABLE 5"</formula>
    </cfRule>
    <cfRule type="cellIs" dxfId="20" priority="5" operator="equal">
      <formula>"EXTREMA-INACEPTABLE 20"</formula>
    </cfRule>
    <cfRule type="cellIs" dxfId="19" priority="6" operator="equal">
      <formula>"EXTREMA-INACEPTABLE 16"</formula>
    </cfRule>
    <cfRule type="cellIs" dxfId="18" priority="7" operator="equal">
      <formula>"EXTREMA-INACEPTABLE 12"</formula>
    </cfRule>
    <cfRule type="cellIs" dxfId="17" priority="8" operator="equal">
      <formula>"EXTREMA- INACEPTABLE 15"</formula>
    </cfRule>
    <cfRule type="cellIs" dxfId="16" priority="9" operator="equal">
      <formula>"ALTA-IMPORTANTE 5"</formula>
    </cfRule>
    <cfRule type="cellIs" dxfId="15" priority="10" operator="equal">
      <formula>"ALTA-IMPORTANTE 8"</formula>
    </cfRule>
    <cfRule type="cellIs" dxfId="14" priority="11" operator="equal">
      <formula>"ALTA-IMPORTANTE 4"</formula>
    </cfRule>
    <cfRule type="cellIs" dxfId="13" priority="12" operator="equal">
      <formula>"ALTA-IMPORTANTE 12"</formula>
    </cfRule>
    <cfRule type="cellIs" dxfId="12" priority="13" operator="equal">
      <formula>"ALTA-IMPORTANTE 9"</formula>
    </cfRule>
    <cfRule type="cellIs" dxfId="11" priority="14" operator="equal">
      <formula>"ALTA-IMPORTANTE 10"</formula>
    </cfRule>
    <cfRule type="cellIs" dxfId="10" priority="15" operator="equal">
      <formula>"ALTA-IMPORTANTE 8"</formula>
    </cfRule>
    <cfRule type="cellIs" dxfId="9" priority="16" operator="equal">
      <formula>"ALTA-IMPORTANTE 5"</formula>
    </cfRule>
    <cfRule type="cellIs" dxfId="8" priority="17" operator="equal">
      <formula>"MODERADO 4"</formula>
    </cfRule>
    <cfRule type="cellIs" dxfId="7" priority="18" operator="equal">
      <formula>"MODERADO 6"</formula>
    </cfRule>
    <cfRule type="cellIs" dxfId="6" priority="19" operator="equal">
      <formula>"MODERADO 6"</formula>
    </cfRule>
    <cfRule type="cellIs" dxfId="5" priority="20" operator="equal">
      <formula>"MODERADO 3"</formula>
    </cfRule>
    <cfRule type="cellIs" dxfId="4" priority="21" operator="equal">
      <formula>"BAJO-TRIVIAL 3"</formula>
    </cfRule>
    <cfRule type="cellIs" dxfId="3" priority="22" operator="equal">
      <formula>"BAJO-ACEPTABLE 4"</formula>
    </cfRule>
    <cfRule type="cellIs" dxfId="2" priority="23" operator="equal">
      <formula>"BAJO-TRIVIAL 2"</formula>
    </cfRule>
    <cfRule type="cellIs" dxfId="1" priority="24" operator="equal">
      <formula>"BAJO-ACEPTABLE 2"</formula>
    </cfRule>
    <cfRule type="cellIs" dxfId="0" priority="25" operator="equal">
      <formula>"BAJO-TRIVIAL 1"</formula>
    </cfRule>
  </conditionalFormatting>
  <dataValidations count="2">
    <dataValidation type="list" allowBlank="1" showInputMessage="1" showErrorMessage="1" sqref="G19 G24">
      <formula1>PROBABILIDAD</formula1>
    </dataValidation>
    <dataValidation type="list" allowBlank="1" showInputMessage="1" showErrorMessage="1" sqref="P19 P24 P17">
      <formula1>TIPOS_TRATAMIENTOS</formula1>
    </dataValidation>
  </dataValidations>
  <pageMargins left="0.7" right="0.7" top="0.75" bottom="0.75" header="0.3" footer="0.3"/>
  <pageSetup scale="33" orientation="portrait" r:id="rId1"/>
  <rowBreaks count="1" manualBreakCount="1">
    <brk id="17" max="16" man="1"/>
  </rowBreaks>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Joaquin Granados</dc:creator>
  <cp:lastModifiedBy>Joaquin Granados</cp:lastModifiedBy>
  <dcterms:created xsi:type="dcterms:W3CDTF">2019-07-17T23:14:26Z</dcterms:created>
  <dcterms:modified xsi:type="dcterms:W3CDTF">2019-09-06T16:13:55Z</dcterms:modified>
</cp:coreProperties>
</file>